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970" windowHeight="10650" activeTab="1"/>
  </bookViews>
  <sheets>
    <sheet name="tabprofil_GTL_75" sheetId="1" r:id="rId1"/>
    <sheet name="Points Clefs" sheetId="2" r:id="rId2"/>
  </sheets>
  <calcPr calcId="125725"/>
</workbook>
</file>

<file path=xl/calcChain.xml><?xml version="1.0" encoding="utf-8"?>
<calcChain xmlns="http://schemas.openxmlformats.org/spreadsheetml/2006/main">
  <c r="F2" i="2"/>
  <c r="F3" s="1"/>
  <c r="K2"/>
  <c r="O2"/>
  <c r="Q2" s="1"/>
  <c r="N3"/>
  <c r="N4"/>
  <c r="N5"/>
  <c r="O5" s="1"/>
  <c r="Q5" s="1"/>
  <c r="H5" s="1"/>
  <c r="N6"/>
  <c r="N7"/>
  <c r="O7" s="1"/>
  <c r="Q7" s="1"/>
  <c r="H7" s="1"/>
  <c r="N8"/>
  <c r="N9"/>
  <c r="N10"/>
  <c r="N11"/>
  <c r="O11" s="1"/>
  <c r="Q11" s="1"/>
  <c r="H11" s="1"/>
  <c r="N12"/>
  <c r="N13"/>
  <c r="O13" s="1"/>
  <c r="Q13" s="1"/>
  <c r="H13" s="1"/>
  <c r="N14"/>
  <c r="O14" s="1"/>
  <c r="Q14" s="1"/>
  <c r="H14" s="1"/>
  <c r="N15"/>
  <c r="N16"/>
  <c r="N17"/>
  <c r="O17" s="1"/>
  <c r="Q17" s="1"/>
  <c r="H17" s="1"/>
  <c r="N18"/>
  <c r="N19"/>
  <c r="O19" s="1"/>
  <c r="Q19" s="1"/>
  <c r="H19" s="1"/>
  <c r="N20"/>
  <c r="N21"/>
  <c r="O21" s="1"/>
  <c r="Q21" s="1"/>
  <c r="H21" s="1"/>
  <c r="N22"/>
  <c r="N23"/>
  <c r="N24"/>
  <c r="O24" s="1"/>
  <c r="Q24" s="1"/>
  <c r="H24" s="1"/>
  <c r="N25"/>
  <c r="O25" s="1"/>
  <c r="Q25" s="1"/>
  <c r="H25" s="1"/>
  <c r="N26"/>
  <c r="N27"/>
  <c r="N28"/>
  <c r="O28" s="1"/>
  <c r="Q28" s="1"/>
  <c r="H28" s="1"/>
  <c r="N29"/>
  <c r="O29" s="1"/>
  <c r="Q29" s="1"/>
  <c r="H29" s="1"/>
  <c r="N30"/>
  <c r="N31"/>
  <c r="O31" s="1"/>
  <c r="Q31" s="1"/>
  <c r="H31" s="1"/>
  <c r="N32"/>
  <c r="N33"/>
  <c r="N34"/>
  <c r="O34" s="1"/>
  <c r="Q34" s="1"/>
  <c r="H34" s="1"/>
  <c r="N35"/>
  <c r="N36"/>
  <c r="O36" s="1"/>
  <c r="Q36" s="1"/>
  <c r="H36" s="1"/>
  <c r="N37"/>
  <c r="O37" s="1"/>
  <c r="Q37" s="1"/>
  <c r="H37" s="1"/>
  <c r="N38"/>
  <c r="N39"/>
  <c r="N40"/>
  <c r="O40" s="1"/>
  <c r="Q40" s="1"/>
  <c r="H40" s="1"/>
  <c r="N41"/>
  <c r="N42"/>
  <c r="O42" s="1"/>
  <c r="Q42" s="1"/>
  <c r="H42" s="1"/>
  <c r="N43"/>
  <c r="N44"/>
  <c r="N45"/>
  <c r="N46"/>
  <c r="N47"/>
  <c r="N48"/>
  <c r="N49"/>
  <c r="O49" s="1"/>
  <c r="Q49" s="1"/>
  <c r="H49" s="1"/>
  <c r="M5"/>
  <c r="M6"/>
  <c r="M7"/>
  <c r="M8"/>
  <c r="O8" s="1"/>
  <c r="Q8" s="1"/>
  <c r="H8" s="1"/>
  <c r="M9"/>
  <c r="O9" s="1"/>
  <c r="Q9" s="1"/>
  <c r="H9" s="1"/>
  <c r="M10"/>
  <c r="O10" s="1"/>
  <c r="Q10" s="1"/>
  <c r="H10" s="1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O33" s="1"/>
  <c r="Q33" s="1"/>
  <c r="H33" s="1"/>
  <c r="M34"/>
  <c r="M35"/>
  <c r="M36"/>
  <c r="M37"/>
  <c r="M38"/>
  <c r="M39"/>
  <c r="M40"/>
  <c r="M41"/>
  <c r="O41" s="1"/>
  <c r="Q41" s="1"/>
  <c r="H41" s="1"/>
  <c r="M42"/>
  <c r="M43"/>
  <c r="M44"/>
  <c r="M45"/>
  <c r="O45" s="1"/>
  <c r="Q45" s="1"/>
  <c r="H45" s="1"/>
  <c r="M46"/>
  <c r="M47"/>
  <c r="M48"/>
  <c r="M49"/>
  <c r="M4"/>
  <c r="O4" s="1"/>
  <c r="Q4" s="1"/>
  <c r="M3"/>
  <c r="O3" s="1"/>
  <c r="Q3" s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4"/>
  <c r="J5"/>
  <c r="J6"/>
  <c r="J3"/>
  <c r="K3" s="1"/>
  <c r="H437" i="1"/>
  <c r="H357"/>
  <c r="H339"/>
  <c r="H282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D3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D433" s="1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D453" s="1"/>
  <c r="D454" s="1"/>
  <c r="D455" s="1"/>
  <c r="D456" s="1"/>
  <c r="D457" s="1"/>
  <c r="D458" s="1"/>
  <c r="D459" s="1"/>
  <c r="D460" s="1"/>
  <c r="D461" s="1"/>
  <c r="D462" s="1"/>
  <c r="D463" s="1"/>
  <c r="D464" s="1"/>
  <c r="D465" s="1"/>
  <c r="D466" s="1"/>
  <c r="D467" s="1"/>
  <c r="D468" s="1"/>
  <c r="D469" s="1"/>
  <c r="D470" s="1"/>
  <c r="D471" s="1"/>
  <c r="D472" s="1"/>
  <c r="D473" s="1"/>
  <c r="D474" s="1"/>
  <c r="D475" s="1"/>
  <c r="D476" s="1"/>
  <c r="D477" s="1"/>
  <c r="D478" s="1"/>
  <c r="D479" s="1"/>
  <c r="D480" s="1"/>
  <c r="D481" s="1"/>
  <c r="D482" s="1"/>
  <c r="D483" s="1"/>
  <c r="D484" s="1"/>
  <c r="D485" s="1"/>
  <c r="D486" s="1"/>
  <c r="D487" s="1"/>
  <c r="D488" s="1"/>
  <c r="D489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D505" s="1"/>
  <c r="D506" s="1"/>
  <c r="D507" s="1"/>
  <c r="D508" s="1"/>
  <c r="D509" s="1"/>
  <c r="D510" s="1"/>
  <c r="D511" s="1"/>
  <c r="D512" s="1"/>
  <c r="D513" s="1"/>
  <c r="D514" s="1"/>
  <c r="D515" s="1"/>
  <c r="D516" s="1"/>
  <c r="D517" s="1"/>
  <c r="D518" s="1"/>
  <c r="D519" s="1"/>
  <c r="D520" s="1"/>
  <c r="D521" s="1"/>
  <c r="D522" s="1"/>
  <c r="D523" s="1"/>
  <c r="D524" s="1"/>
  <c r="D525" s="1"/>
  <c r="D526" s="1"/>
  <c r="D527" s="1"/>
  <c r="D528" s="1"/>
  <c r="D529" s="1"/>
  <c r="D530" s="1"/>
  <c r="D531" s="1"/>
  <c r="D532" s="1"/>
  <c r="D533" s="1"/>
  <c r="D534" s="1"/>
  <c r="D535" s="1"/>
  <c r="D536" s="1"/>
  <c r="D537" s="1"/>
  <c r="D538" s="1"/>
  <c r="D539" s="1"/>
  <c r="D540" s="1"/>
  <c r="D541" s="1"/>
  <c r="D542" s="1"/>
  <c r="D543" s="1"/>
  <c r="D544" s="1"/>
  <c r="D545" s="1"/>
  <c r="D546" s="1"/>
  <c r="D547" s="1"/>
  <c r="D548" s="1"/>
  <c r="D549" s="1"/>
  <c r="D550" s="1"/>
  <c r="D551" s="1"/>
  <c r="D552" s="1"/>
  <c r="D553" s="1"/>
  <c r="D554" s="1"/>
  <c r="D555" s="1"/>
  <c r="D556" s="1"/>
  <c r="D557" s="1"/>
  <c r="D558" s="1"/>
  <c r="D559" s="1"/>
  <c r="D560" s="1"/>
  <c r="D561" s="1"/>
  <c r="D562" s="1"/>
  <c r="D563" s="1"/>
  <c r="D564" s="1"/>
  <c r="D565" s="1"/>
  <c r="D566" s="1"/>
  <c r="D567" s="1"/>
  <c r="D568" s="1"/>
  <c r="D569" s="1"/>
  <c r="D570" s="1"/>
  <c r="D571" s="1"/>
  <c r="D572" s="1"/>
  <c r="D573" s="1"/>
  <c r="D574" s="1"/>
  <c r="D575" s="1"/>
  <c r="D576" s="1"/>
  <c r="D577" s="1"/>
  <c r="D578" s="1"/>
  <c r="D579" s="1"/>
  <c r="D580" s="1"/>
  <c r="D581" s="1"/>
  <c r="D582" s="1"/>
  <c r="D583" s="1"/>
  <c r="D584" s="1"/>
  <c r="D585" s="1"/>
  <c r="D586" s="1"/>
  <c r="D587" s="1"/>
  <c r="D588" s="1"/>
  <c r="D589" s="1"/>
  <c r="D590" s="1"/>
  <c r="D591" s="1"/>
  <c r="D592" s="1"/>
  <c r="D593" s="1"/>
  <c r="D594" s="1"/>
  <c r="D595" s="1"/>
  <c r="D596" s="1"/>
  <c r="D597" s="1"/>
  <c r="D598" s="1"/>
  <c r="D599" s="1"/>
  <c r="D600" s="1"/>
  <c r="D601" s="1"/>
  <c r="D602" s="1"/>
  <c r="D603" s="1"/>
  <c r="D604" s="1"/>
  <c r="D605" s="1"/>
  <c r="D606" s="1"/>
  <c r="D607" s="1"/>
  <c r="D608" s="1"/>
  <c r="D609" s="1"/>
  <c r="D610" s="1"/>
  <c r="D611" s="1"/>
  <c r="D612" s="1"/>
  <c r="D613" s="1"/>
  <c r="D614" s="1"/>
  <c r="D615" s="1"/>
  <c r="D616" s="1"/>
  <c r="D617" s="1"/>
  <c r="D618" s="1"/>
  <c r="D619" s="1"/>
  <c r="D620" s="1"/>
  <c r="D621" s="1"/>
  <c r="D622" s="1"/>
  <c r="D623" s="1"/>
  <c r="D624" s="1"/>
  <c r="D625" s="1"/>
  <c r="D626" s="1"/>
  <c r="D627" s="1"/>
  <c r="D628" s="1"/>
  <c r="D629" s="1"/>
  <c r="D630" s="1"/>
  <c r="D631" s="1"/>
  <c r="D632" s="1"/>
  <c r="D633" s="1"/>
  <c r="D634" s="1"/>
  <c r="D635" s="1"/>
  <c r="D636" s="1"/>
  <c r="D637" s="1"/>
  <c r="D638" s="1"/>
  <c r="D639" s="1"/>
  <c r="D640" s="1"/>
  <c r="D641" s="1"/>
  <c r="D642" s="1"/>
  <c r="D643" s="1"/>
  <c r="D644" s="1"/>
  <c r="D645" s="1"/>
  <c r="D646" s="1"/>
  <c r="D647" s="1"/>
  <c r="D648" s="1"/>
  <c r="D649" s="1"/>
  <c r="D650" s="1"/>
  <c r="D651" s="1"/>
  <c r="D652" s="1"/>
  <c r="D653" s="1"/>
  <c r="D654" s="1"/>
  <c r="D655" s="1"/>
  <c r="D656" s="1"/>
  <c r="D657" s="1"/>
  <c r="D658" s="1"/>
  <c r="D659" s="1"/>
  <c r="D660" s="1"/>
  <c r="D661" s="1"/>
  <c r="D662" s="1"/>
  <c r="D663" s="1"/>
  <c r="D664" s="1"/>
  <c r="D665" s="1"/>
  <c r="D666" s="1"/>
  <c r="D667" s="1"/>
  <c r="D668" s="1"/>
  <c r="D669" s="1"/>
  <c r="D670" s="1"/>
  <c r="D671" s="1"/>
  <c r="D672" s="1"/>
  <c r="D673" s="1"/>
  <c r="D674" s="1"/>
  <c r="D675" s="1"/>
  <c r="D676" s="1"/>
  <c r="D677" s="1"/>
  <c r="D678" s="1"/>
  <c r="D679" s="1"/>
  <c r="D680" s="1"/>
  <c r="D681" s="1"/>
  <c r="D682" s="1"/>
  <c r="D683" s="1"/>
  <c r="D684" s="1"/>
  <c r="D685" s="1"/>
  <c r="D686" s="1"/>
  <c r="D687" s="1"/>
  <c r="D688" s="1"/>
  <c r="D689" s="1"/>
  <c r="D690" s="1"/>
  <c r="D691" s="1"/>
  <c r="D692" s="1"/>
  <c r="D693" s="1"/>
  <c r="D694" s="1"/>
  <c r="D695" s="1"/>
  <c r="D696" s="1"/>
  <c r="D697" s="1"/>
  <c r="D698" s="1"/>
  <c r="D699" s="1"/>
  <c r="D700" s="1"/>
  <c r="D701" s="1"/>
  <c r="D702" s="1"/>
  <c r="D703" s="1"/>
  <c r="D704" s="1"/>
  <c r="D705" s="1"/>
  <c r="D706" s="1"/>
  <c r="D707" s="1"/>
  <c r="D708" s="1"/>
  <c r="D709" s="1"/>
  <c r="D710" s="1"/>
  <c r="D711" s="1"/>
  <c r="D712" s="1"/>
  <c r="D713" s="1"/>
  <c r="D714" s="1"/>
  <c r="D715" s="1"/>
  <c r="D716" s="1"/>
  <c r="D717" s="1"/>
  <c r="D718" s="1"/>
  <c r="D719" s="1"/>
  <c r="D720" s="1"/>
  <c r="D721" s="1"/>
  <c r="D722" s="1"/>
  <c r="D723" s="1"/>
  <c r="D724" s="1"/>
  <c r="D725" s="1"/>
  <c r="D726" s="1"/>
  <c r="D727" s="1"/>
  <c r="D728" s="1"/>
  <c r="D729" s="1"/>
  <c r="D730" s="1"/>
  <c r="D731" s="1"/>
  <c r="D732" s="1"/>
  <c r="D733" s="1"/>
  <c r="D734" s="1"/>
  <c r="D735" s="1"/>
  <c r="D736" s="1"/>
  <c r="D737" s="1"/>
  <c r="D738" s="1"/>
  <c r="D739" s="1"/>
  <c r="D740" s="1"/>
  <c r="D741" s="1"/>
  <c r="D742" s="1"/>
  <c r="D743" s="1"/>
  <c r="D744" s="1"/>
  <c r="D745" s="1"/>
  <c r="D746" s="1"/>
  <c r="D747" s="1"/>
  <c r="D748" s="1"/>
  <c r="D749" s="1"/>
  <c r="D750" s="1"/>
  <c r="D751" s="1"/>
  <c r="D752" s="1"/>
  <c r="D753" s="1"/>
  <c r="D754" s="1"/>
  <c r="D755" s="1"/>
  <c r="D756" s="1"/>
  <c r="D757" s="1"/>
  <c r="D758" s="1"/>
  <c r="D759" s="1"/>
  <c r="D760" s="1"/>
  <c r="D761" s="1"/>
  <c r="D762" s="1"/>
  <c r="D763" s="1"/>
  <c r="D764" s="1"/>
  <c r="D765" s="1"/>
  <c r="D766" s="1"/>
  <c r="D767" s="1"/>
  <c r="D768" s="1"/>
  <c r="D769" s="1"/>
  <c r="D770" s="1"/>
  <c r="D771" s="1"/>
  <c r="D772" s="1"/>
  <c r="D773" s="1"/>
  <c r="D774" s="1"/>
  <c r="D775" s="1"/>
  <c r="D776" s="1"/>
  <c r="D777" s="1"/>
  <c r="D778" s="1"/>
  <c r="D779" s="1"/>
  <c r="D780" s="1"/>
  <c r="D781" s="1"/>
  <c r="D782" s="1"/>
  <c r="D783" s="1"/>
  <c r="D784" s="1"/>
  <c r="D785" s="1"/>
  <c r="D786" s="1"/>
  <c r="D787" s="1"/>
  <c r="D788" s="1"/>
  <c r="D789" s="1"/>
  <c r="D790" s="1"/>
  <c r="D791" s="1"/>
  <c r="D792" s="1"/>
  <c r="D793" s="1"/>
  <c r="D794" s="1"/>
  <c r="D795" s="1"/>
  <c r="D796" s="1"/>
  <c r="D797" s="1"/>
  <c r="D798" s="1"/>
  <c r="D799" s="1"/>
  <c r="D800" s="1"/>
  <c r="D801" s="1"/>
  <c r="D802" s="1"/>
  <c r="D803" s="1"/>
  <c r="D804" s="1"/>
  <c r="D805" s="1"/>
  <c r="D806" s="1"/>
  <c r="D807" s="1"/>
  <c r="D808" s="1"/>
  <c r="D809" s="1"/>
  <c r="D810" s="1"/>
  <c r="D811" s="1"/>
  <c r="D812" s="1"/>
  <c r="D813" s="1"/>
  <c r="D814" s="1"/>
  <c r="D815" s="1"/>
  <c r="D816" s="1"/>
  <c r="D817" s="1"/>
  <c r="D818" s="1"/>
  <c r="D819" s="1"/>
  <c r="D820" s="1"/>
  <c r="D821" s="1"/>
  <c r="D822" s="1"/>
  <c r="D823" s="1"/>
  <c r="D824" s="1"/>
  <c r="D825" s="1"/>
  <c r="D826" s="1"/>
  <c r="D827" s="1"/>
  <c r="D828" s="1"/>
  <c r="D829" s="1"/>
  <c r="D830" s="1"/>
  <c r="D831" s="1"/>
  <c r="D832" s="1"/>
  <c r="D833" s="1"/>
  <c r="D834" s="1"/>
  <c r="D835" s="1"/>
  <c r="D836" s="1"/>
  <c r="D837" s="1"/>
  <c r="D838" s="1"/>
  <c r="D839" s="1"/>
  <c r="D840" s="1"/>
  <c r="D841" s="1"/>
  <c r="D842" s="1"/>
  <c r="D843" s="1"/>
  <c r="D844" s="1"/>
  <c r="D845" s="1"/>
  <c r="D846" s="1"/>
  <c r="D847" s="1"/>
  <c r="D848" s="1"/>
  <c r="D849" s="1"/>
  <c r="D850" s="1"/>
  <c r="D851" s="1"/>
  <c r="D852" s="1"/>
  <c r="D853" s="1"/>
  <c r="D854" s="1"/>
  <c r="D855" s="1"/>
  <c r="D856" s="1"/>
  <c r="D857" s="1"/>
  <c r="D858" s="1"/>
  <c r="D859" s="1"/>
  <c r="D860" s="1"/>
  <c r="D861" s="1"/>
  <c r="D862" s="1"/>
  <c r="D863" s="1"/>
  <c r="D864" s="1"/>
  <c r="D865" s="1"/>
  <c r="D866" s="1"/>
  <c r="D867" s="1"/>
  <c r="D868" s="1"/>
  <c r="D869" s="1"/>
  <c r="D870" s="1"/>
  <c r="D871" s="1"/>
  <c r="D872" s="1"/>
  <c r="D873" s="1"/>
  <c r="D874" s="1"/>
  <c r="D875" s="1"/>
  <c r="D876" s="1"/>
  <c r="D877" s="1"/>
  <c r="D878" s="1"/>
  <c r="D879" s="1"/>
  <c r="D880" s="1"/>
  <c r="D881" s="1"/>
  <c r="D882" s="1"/>
  <c r="D883" s="1"/>
  <c r="D884" s="1"/>
  <c r="D885" s="1"/>
  <c r="D886" s="1"/>
  <c r="D887" s="1"/>
  <c r="D888" s="1"/>
  <c r="D889" s="1"/>
  <c r="D890" s="1"/>
  <c r="D891" s="1"/>
  <c r="D892" s="1"/>
  <c r="D893" s="1"/>
  <c r="D894" s="1"/>
  <c r="D895" s="1"/>
  <c r="D896" s="1"/>
  <c r="D897" s="1"/>
  <c r="D898" s="1"/>
  <c r="D899" s="1"/>
  <c r="D900" s="1"/>
  <c r="D901" s="1"/>
  <c r="D902" s="1"/>
  <c r="D903" s="1"/>
  <c r="D904" s="1"/>
  <c r="D905" s="1"/>
  <c r="D906" s="1"/>
  <c r="D907" s="1"/>
  <c r="D908" s="1"/>
  <c r="D909" s="1"/>
  <c r="D910" s="1"/>
  <c r="D911" s="1"/>
  <c r="D912" s="1"/>
  <c r="D913" s="1"/>
  <c r="D914" s="1"/>
  <c r="D915" s="1"/>
  <c r="D916" s="1"/>
  <c r="D917" s="1"/>
  <c r="D918" s="1"/>
  <c r="D919" s="1"/>
  <c r="D920" s="1"/>
  <c r="D921" s="1"/>
  <c r="D922" s="1"/>
  <c r="D923" s="1"/>
  <c r="D924" s="1"/>
  <c r="D925" s="1"/>
  <c r="D926" s="1"/>
  <c r="D927" s="1"/>
  <c r="D928" s="1"/>
  <c r="D929" s="1"/>
  <c r="D930" s="1"/>
  <c r="D931" s="1"/>
  <c r="D932" s="1"/>
  <c r="D933" s="1"/>
  <c r="D934" s="1"/>
  <c r="D935" s="1"/>
  <c r="D936" s="1"/>
  <c r="D937" s="1"/>
  <c r="D938" s="1"/>
  <c r="D939" s="1"/>
  <c r="D940" s="1"/>
  <c r="D941" s="1"/>
  <c r="D942" s="1"/>
  <c r="D943" s="1"/>
  <c r="D944" s="1"/>
  <c r="D945" s="1"/>
  <c r="D946" s="1"/>
  <c r="D947" s="1"/>
  <c r="D948" s="1"/>
  <c r="D949" s="1"/>
  <c r="D950" s="1"/>
  <c r="D951" s="1"/>
  <c r="D952" s="1"/>
  <c r="D953" s="1"/>
  <c r="D954" s="1"/>
  <c r="D955" s="1"/>
  <c r="D956" s="1"/>
  <c r="D957" s="1"/>
  <c r="D958" s="1"/>
  <c r="D959" s="1"/>
  <c r="D960" s="1"/>
  <c r="D961" s="1"/>
  <c r="D962" s="1"/>
  <c r="D963" s="1"/>
  <c r="D964" s="1"/>
  <c r="D965" s="1"/>
  <c r="D966" s="1"/>
  <c r="D967" s="1"/>
  <c r="D968" s="1"/>
  <c r="D969" s="1"/>
  <c r="D970" s="1"/>
  <c r="D971" s="1"/>
  <c r="D972" s="1"/>
  <c r="D973" s="1"/>
  <c r="D974" s="1"/>
  <c r="D975" s="1"/>
  <c r="D976" s="1"/>
  <c r="D977" s="1"/>
  <c r="D978" s="1"/>
  <c r="D979" s="1"/>
  <c r="D980" s="1"/>
  <c r="D981" s="1"/>
  <c r="D982" s="1"/>
  <c r="D983" s="1"/>
  <c r="D984" s="1"/>
  <c r="D985" s="1"/>
  <c r="D986" s="1"/>
  <c r="D987" s="1"/>
  <c r="D988" s="1"/>
  <c r="D989" s="1"/>
  <c r="D990" s="1"/>
  <c r="D991" s="1"/>
  <c r="D992" s="1"/>
  <c r="D993" s="1"/>
  <c r="D994" s="1"/>
  <c r="D995" s="1"/>
  <c r="D996" s="1"/>
  <c r="D997" s="1"/>
  <c r="D998" s="1"/>
  <c r="D999" s="1"/>
  <c r="D1000" s="1"/>
  <c r="D1001" s="1"/>
  <c r="D1002" s="1"/>
  <c r="D1003" s="1"/>
  <c r="D1004" s="1"/>
  <c r="D1005" s="1"/>
  <c r="D1006" s="1"/>
  <c r="D1007" s="1"/>
  <c r="D1008" s="1"/>
  <c r="D1009" s="1"/>
  <c r="D1010" s="1"/>
  <c r="D1011" s="1"/>
  <c r="D1012" s="1"/>
  <c r="D1013" s="1"/>
  <c r="D1014" s="1"/>
  <c r="D1015" s="1"/>
  <c r="D1016" s="1"/>
  <c r="D1017" s="1"/>
  <c r="D1018" s="1"/>
  <c r="D1019" s="1"/>
  <c r="D1020" s="1"/>
  <c r="D1021" s="1"/>
  <c r="D1022" s="1"/>
  <c r="D1023" s="1"/>
  <c r="D1024" s="1"/>
  <c r="D1025" s="1"/>
  <c r="D1026" s="1"/>
  <c r="D1027" s="1"/>
  <c r="D1028" s="1"/>
  <c r="D1029" s="1"/>
  <c r="D1030" s="1"/>
  <c r="D1031" s="1"/>
  <c r="D1032" s="1"/>
  <c r="D1033" s="1"/>
  <c r="D1034" s="1"/>
  <c r="D1035" s="1"/>
  <c r="D1036" s="1"/>
  <c r="D1037" s="1"/>
  <c r="D1038" s="1"/>
  <c r="D1039" s="1"/>
  <c r="D1040" s="1"/>
  <c r="D1041" s="1"/>
  <c r="D1042" s="1"/>
  <c r="D1043" s="1"/>
  <c r="D1044" s="1"/>
  <c r="D1045" s="1"/>
  <c r="D1046" s="1"/>
  <c r="D1047" s="1"/>
  <c r="D1048" s="1"/>
  <c r="D1049" s="1"/>
  <c r="D1050" s="1"/>
  <c r="D1051" s="1"/>
  <c r="D1052" s="1"/>
  <c r="D1053" s="1"/>
  <c r="D1054" s="1"/>
  <c r="D1055" s="1"/>
  <c r="D1056" s="1"/>
  <c r="D1057" s="1"/>
  <c r="D1058" s="1"/>
  <c r="D1059" s="1"/>
  <c r="D1060" s="1"/>
  <c r="D1061" s="1"/>
  <c r="D1062" s="1"/>
  <c r="D1063" s="1"/>
  <c r="D1064" s="1"/>
  <c r="D1065" s="1"/>
  <c r="D1066" s="1"/>
  <c r="D1067" s="1"/>
  <c r="D1068" s="1"/>
  <c r="D1069" s="1"/>
  <c r="D1070" s="1"/>
  <c r="D1071" s="1"/>
  <c r="D1072" s="1"/>
  <c r="D1073" s="1"/>
  <c r="D1074" s="1"/>
  <c r="D1075" s="1"/>
  <c r="D1076" s="1"/>
  <c r="D1077" s="1"/>
  <c r="D1078" s="1"/>
  <c r="D1079" s="1"/>
  <c r="D1080" s="1"/>
  <c r="D1081" s="1"/>
  <c r="D1082" s="1"/>
  <c r="D1083" s="1"/>
  <c r="D1084" s="1"/>
  <c r="D1085" s="1"/>
  <c r="D1086" s="1"/>
  <c r="D1087" s="1"/>
  <c r="D1088" s="1"/>
  <c r="D1089" s="1"/>
  <c r="D1090" s="1"/>
  <c r="D1091" s="1"/>
  <c r="D1092" s="1"/>
  <c r="D1093" s="1"/>
  <c r="D1094" s="1"/>
  <c r="D1095" s="1"/>
  <c r="D1096" s="1"/>
  <c r="D1097" s="1"/>
  <c r="D1098" s="1"/>
  <c r="D1099" s="1"/>
  <c r="D1100" s="1"/>
  <c r="D1101" s="1"/>
  <c r="D1102" s="1"/>
  <c r="D1103" s="1"/>
  <c r="D1104" s="1"/>
  <c r="D1105" s="1"/>
  <c r="D1106" s="1"/>
  <c r="D1107" s="1"/>
  <c r="D1108" s="1"/>
  <c r="D1109" s="1"/>
  <c r="D1110" s="1"/>
  <c r="D1111" s="1"/>
  <c r="D1112" s="1"/>
  <c r="D1113" s="1"/>
  <c r="D1114" s="1"/>
  <c r="D1115" s="1"/>
  <c r="D1116" s="1"/>
  <c r="D1117" s="1"/>
  <c r="D1118" s="1"/>
  <c r="D1119" s="1"/>
  <c r="D1120" s="1"/>
  <c r="D1121" s="1"/>
  <c r="D1122" s="1"/>
  <c r="D1123" s="1"/>
  <c r="D1124" s="1"/>
  <c r="D1125" s="1"/>
  <c r="D1126" s="1"/>
  <c r="D1127" s="1"/>
  <c r="D1128" s="1"/>
  <c r="D1129" s="1"/>
  <c r="D1130" s="1"/>
  <c r="D1131" s="1"/>
  <c r="D1132" s="1"/>
  <c r="D1133" s="1"/>
  <c r="D1134" s="1"/>
  <c r="D1135" s="1"/>
  <c r="D1136" s="1"/>
  <c r="D1137" s="1"/>
  <c r="D1138" s="1"/>
  <c r="D1139" s="1"/>
  <c r="D1140" s="1"/>
  <c r="D1141" s="1"/>
  <c r="D1142" s="1"/>
  <c r="D1143" s="1"/>
  <c r="D1144" s="1"/>
  <c r="D1145" s="1"/>
  <c r="D1146" s="1"/>
  <c r="D1147" s="1"/>
  <c r="D1148" s="1"/>
  <c r="D1149" s="1"/>
  <c r="D1150" s="1"/>
  <c r="D1151" s="1"/>
  <c r="D1152" s="1"/>
  <c r="D1153" s="1"/>
  <c r="D1154" s="1"/>
  <c r="D1155" s="1"/>
  <c r="D1156" s="1"/>
  <c r="D1157" s="1"/>
  <c r="D1158" s="1"/>
  <c r="D1159" s="1"/>
  <c r="D1160" s="1"/>
  <c r="D1161" s="1"/>
  <c r="D1162" s="1"/>
  <c r="D1163" s="1"/>
  <c r="D1164" s="1"/>
  <c r="D1165" s="1"/>
  <c r="D1166" s="1"/>
  <c r="D1167" s="1"/>
  <c r="D1168" s="1"/>
  <c r="D1169" s="1"/>
  <c r="D1170" s="1"/>
  <c r="D1171" s="1"/>
  <c r="D1172" s="1"/>
  <c r="D1173" s="1"/>
  <c r="D1174" s="1"/>
  <c r="D1175" s="1"/>
  <c r="D1176" s="1"/>
  <c r="D1177" s="1"/>
  <c r="D1178" s="1"/>
  <c r="D1179" s="1"/>
  <c r="D1180" s="1"/>
  <c r="D1181" s="1"/>
  <c r="D1182" s="1"/>
  <c r="D1183" s="1"/>
  <c r="D1184" s="1"/>
  <c r="D1185" s="1"/>
  <c r="D1186" s="1"/>
  <c r="D1187" s="1"/>
  <c r="D1188" s="1"/>
  <c r="D1189" s="1"/>
  <c r="D1190" s="1"/>
  <c r="D1191" s="1"/>
  <c r="D1192" s="1"/>
  <c r="D1193" s="1"/>
  <c r="D1194" s="1"/>
  <c r="D1195" s="1"/>
  <c r="D1196" s="1"/>
  <c r="D1197" s="1"/>
  <c r="D1198" s="1"/>
  <c r="D1199" s="1"/>
  <c r="D1200" s="1"/>
  <c r="D1201" s="1"/>
  <c r="D1202" s="1"/>
  <c r="D1203" s="1"/>
  <c r="D1204" s="1"/>
  <c r="D1205" s="1"/>
  <c r="D1206" s="1"/>
  <c r="D1207" s="1"/>
  <c r="D1208" s="1"/>
  <c r="D1209" s="1"/>
  <c r="D1210" s="1"/>
  <c r="D1211" s="1"/>
  <c r="D1212" s="1"/>
  <c r="D1213" s="1"/>
  <c r="D1214" s="1"/>
  <c r="D1215" s="1"/>
  <c r="D1216" s="1"/>
  <c r="D1217" s="1"/>
  <c r="D1218" s="1"/>
  <c r="D1219" s="1"/>
  <c r="D1220" s="1"/>
  <c r="D1221" s="1"/>
  <c r="D1222" s="1"/>
  <c r="D1223" s="1"/>
  <c r="D1224" s="1"/>
  <c r="D1225" s="1"/>
  <c r="D1226" s="1"/>
  <c r="D1227" s="1"/>
  <c r="D1228" s="1"/>
  <c r="D1229" s="1"/>
  <c r="D1230" s="1"/>
  <c r="D1231" s="1"/>
  <c r="D1232" s="1"/>
  <c r="D1233" s="1"/>
  <c r="D1234" s="1"/>
  <c r="D1235" s="1"/>
  <c r="D1236" s="1"/>
  <c r="D1237" s="1"/>
  <c r="D1238" s="1"/>
  <c r="D1239" s="1"/>
  <c r="D1240" s="1"/>
  <c r="D1241" s="1"/>
  <c r="D1242" s="1"/>
  <c r="D1243" s="1"/>
  <c r="D1244" s="1"/>
  <c r="D1245" s="1"/>
  <c r="D1246" s="1"/>
  <c r="D1247" s="1"/>
  <c r="D1248" s="1"/>
  <c r="D1249" s="1"/>
  <c r="D1250" s="1"/>
  <c r="D1251" s="1"/>
  <c r="D1252" s="1"/>
  <c r="D1253" s="1"/>
  <c r="D1254" s="1"/>
  <c r="D1255" s="1"/>
  <c r="D1256" s="1"/>
  <c r="D1257" s="1"/>
  <c r="D1258" s="1"/>
  <c r="D1259" s="1"/>
  <c r="D1260" s="1"/>
  <c r="D1261" s="1"/>
  <c r="D1262" s="1"/>
  <c r="D1263" s="1"/>
  <c r="D1264" s="1"/>
  <c r="D1265" s="1"/>
  <c r="D1266" s="1"/>
  <c r="D1267" s="1"/>
  <c r="D1268" s="1"/>
  <c r="D1269" s="1"/>
  <c r="D1270" s="1"/>
  <c r="D1271" s="1"/>
  <c r="D1272" s="1"/>
  <c r="D1273" s="1"/>
  <c r="D1274" s="1"/>
  <c r="D1275" s="1"/>
  <c r="D1276" s="1"/>
  <c r="D1277" s="1"/>
  <c r="D1278" s="1"/>
  <c r="D1279" s="1"/>
  <c r="D1280" s="1"/>
  <c r="D1281" s="1"/>
  <c r="D1282" s="1"/>
  <c r="D1283" s="1"/>
  <c r="D1284" s="1"/>
  <c r="D1285" s="1"/>
  <c r="D1286" s="1"/>
  <c r="D1287" s="1"/>
  <c r="D1288" s="1"/>
  <c r="D1289" s="1"/>
  <c r="D1290" s="1"/>
  <c r="D1291" s="1"/>
  <c r="D1292" s="1"/>
  <c r="D1293" s="1"/>
  <c r="D1294" s="1"/>
  <c r="D1295" s="1"/>
  <c r="D1296" s="1"/>
  <c r="D1297" s="1"/>
  <c r="D1298" s="1"/>
  <c r="D1299" s="1"/>
  <c r="D1300" s="1"/>
  <c r="D1301" s="1"/>
  <c r="D1302" s="1"/>
  <c r="D1303" s="1"/>
  <c r="D1304" s="1"/>
  <c r="D1305" s="1"/>
  <c r="D1306" s="1"/>
  <c r="D1307" s="1"/>
  <c r="D1308" s="1"/>
  <c r="D1309" s="1"/>
  <c r="D1310" s="1"/>
  <c r="D1311" s="1"/>
  <c r="D1312" s="1"/>
  <c r="D1313" s="1"/>
  <c r="D1314" s="1"/>
  <c r="D1315" s="1"/>
  <c r="D1316" s="1"/>
  <c r="D1317" s="1"/>
  <c r="D1318" s="1"/>
  <c r="D1319" s="1"/>
  <c r="D1320" s="1"/>
  <c r="D1321" s="1"/>
  <c r="D1322" s="1"/>
  <c r="D1323" s="1"/>
  <c r="D1324" s="1"/>
  <c r="D1325" s="1"/>
  <c r="D1326" s="1"/>
  <c r="D1327" s="1"/>
  <c r="D1328" s="1"/>
  <c r="D1329" s="1"/>
  <c r="D1330" s="1"/>
  <c r="D1331" s="1"/>
  <c r="D1332" s="1"/>
  <c r="D1333" s="1"/>
  <c r="D1334" s="1"/>
  <c r="D1335" s="1"/>
  <c r="D1336" s="1"/>
  <c r="D1337" s="1"/>
  <c r="D1338" s="1"/>
  <c r="D1339" s="1"/>
  <c r="D1340" s="1"/>
  <c r="D1341" s="1"/>
  <c r="D1342" s="1"/>
  <c r="D1343" s="1"/>
  <c r="D1344" s="1"/>
  <c r="D1345" s="1"/>
  <c r="D1346" s="1"/>
  <c r="D1347" s="1"/>
  <c r="D1348" s="1"/>
  <c r="D1349" s="1"/>
  <c r="D1350" s="1"/>
  <c r="D1351" s="1"/>
  <c r="D1352" s="1"/>
  <c r="D1353" s="1"/>
  <c r="D1354" s="1"/>
  <c r="D1355" s="1"/>
  <c r="D1356" s="1"/>
  <c r="D1357" s="1"/>
  <c r="D1358" s="1"/>
  <c r="D1359" s="1"/>
  <c r="D1360" s="1"/>
  <c r="D1361" s="1"/>
  <c r="D1362" s="1"/>
  <c r="D1363" s="1"/>
  <c r="D1364" s="1"/>
  <c r="D1365" s="1"/>
  <c r="D1366" s="1"/>
  <c r="D1367" s="1"/>
  <c r="D1368" s="1"/>
  <c r="D1369" s="1"/>
  <c r="D1370" s="1"/>
  <c r="D1371" s="1"/>
  <c r="D1372" s="1"/>
  <c r="D1373" s="1"/>
  <c r="D1374" s="1"/>
  <c r="D1375" s="1"/>
  <c r="D1376" s="1"/>
  <c r="D1377" s="1"/>
  <c r="D1378" s="1"/>
  <c r="D1379" s="1"/>
  <c r="D1380" s="1"/>
  <c r="D1381" s="1"/>
  <c r="D1382" s="1"/>
  <c r="D1383" s="1"/>
  <c r="D1384" s="1"/>
  <c r="D1385" s="1"/>
  <c r="D1386" s="1"/>
  <c r="D1387" s="1"/>
  <c r="D1388" s="1"/>
  <c r="D1389" s="1"/>
  <c r="D1390" s="1"/>
  <c r="D1391" s="1"/>
  <c r="D1392" s="1"/>
  <c r="D1393" s="1"/>
  <c r="D1394" s="1"/>
  <c r="D1395" s="1"/>
  <c r="D1396" s="1"/>
  <c r="D1397" s="1"/>
  <c r="D1398" s="1"/>
  <c r="D1399" s="1"/>
  <c r="D1400" s="1"/>
  <c r="D1401" s="1"/>
  <c r="D1402" s="1"/>
  <c r="D1403" s="1"/>
  <c r="D1404" s="1"/>
  <c r="D1405" s="1"/>
  <c r="D1406" s="1"/>
  <c r="D1407" s="1"/>
  <c r="D1408" s="1"/>
  <c r="D1409" s="1"/>
  <c r="D1410" s="1"/>
  <c r="D1411" s="1"/>
  <c r="D1412" s="1"/>
  <c r="D1413" s="1"/>
  <c r="D1414" s="1"/>
  <c r="D1415" s="1"/>
  <c r="D1416" s="1"/>
  <c r="D1417" s="1"/>
  <c r="D1418" s="1"/>
  <c r="D1419" s="1"/>
  <c r="D1420" s="1"/>
  <c r="D1421" s="1"/>
  <c r="D1422" s="1"/>
  <c r="D1423" s="1"/>
  <c r="D1424" s="1"/>
  <c r="D1425" s="1"/>
  <c r="D1426" s="1"/>
  <c r="D1427" s="1"/>
  <c r="D1428" s="1"/>
  <c r="D1429" s="1"/>
  <c r="D1430" s="1"/>
  <c r="D1431" s="1"/>
  <c r="D1432" s="1"/>
  <c r="D1433" s="1"/>
  <c r="D1434" s="1"/>
  <c r="D1435" s="1"/>
  <c r="D1436" s="1"/>
  <c r="D1437" s="1"/>
  <c r="D1438" s="1"/>
  <c r="D1439" s="1"/>
  <c r="D1440" s="1"/>
  <c r="D1441" s="1"/>
  <c r="D1442" s="1"/>
  <c r="D1443" s="1"/>
  <c r="D1444" s="1"/>
  <c r="D1445" s="1"/>
  <c r="D1446" s="1"/>
  <c r="D1447" s="1"/>
  <c r="D1448" s="1"/>
  <c r="D1449" s="1"/>
  <c r="D1450" s="1"/>
  <c r="D1451" s="1"/>
  <c r="D1452" s="1"/>
  <c r="D1453" s="1"/>
  <c r="D1454" s="1"/>
  <c r="D1455" s="1"/>
  <c r="D1456" s="1"/>
  <c r="D1457" s="1"/>
  <c r="D1458" s="1"/>
  <c r="D1459" s="1"/>
  <c r="D1460" s="1"/>
  <c r="D1461" s="1"/>
  <c r="D1462" s="1"/>
  <c r="D1463" s="1"/>
  <c r="D1464" s="1"/>
  <c r="D1465" s="1"/>
  <c r="D1466" s="1"/>
  <c r="D1467" s="1"/>
  <c r="D1468" s="1"/>
  <c r="D1469" s="1"/>
  <c r="D1470" s="1"/>
  <c r="D1471" s="1"/>
  <c r="D1472" s="1"/>
  <c r="D1473" s="1"/>
  <c r="D1474" s="1"/>
  <c r="D1475" s="1"/>
  <c r="D1476" s="1"/>
  <c r="D1477" s="1"/>
  <c r="D1478" s="1"/>
  <c r="D1479" s="1"/>
  <c r="D1480" s="1"/>
  <c r="D1481" s="1"/>
  <c r="D1482" s="1"/>
  <c r="D1483" s="1"/>
  <c r="D1484" s="1"/>
  <c r="D1485" s="1"/>
  <c r="D1486" s="1"/>
  <c r="D1487" s="1"/>
  <c r="D1488" s="1"/>
  <c r="D1489" s="1"/>
  <c r="D1490" s="1"/>
  <c r="D1491" s="1"/>
  <c r="D1492" s="1"/>
  <c r="D1493" s="1"/>
  <c r="D1494" s="1"/>
  <c r="D1495" s="1"/>
  <c r="D1496" s="1"/>
  <c r="D1497" s="1"/>
  <c r="D1498" s="1"/>
  <c r="D1499" s="1"/>
  <c r="D1500" s="1"/>
  <c r="D1501" s="1"/>
  <c r="D1502" s="1"/>
  <c r="D1503" s="1"/>
  <c r="D1504" s="1"/>
  <c r="D1505" s="1"/>
  <c r="D1506" s="1"/>
  <c r="D1507" s="1"/>
  <c r="D1508" s="1"/>
  <c r="D1509" s="1"/>
  <c r="D1510" s="1"/>
  <c r="D1511" s="1"/>
  <c r="D1512" s="1"/>
  <c r="D1513" s="1"/>
  <c r="D1514" s="1"/>
  <c r="D1515" s="1"/>
  <c r="D1516" s="1"/>
  <c r="D1517" s="1"/>
  <c r="D1518" s="1"/>
  <c r="D1519" s="1"/>
  <c r="D1520" s="1"/>
  <c r="D1521" s="1"/>
  <c r="D1522" s="1"/>
  <c r="D1523" s="1"/>
  <c r="D1524" s="1"/>
  <c r="D1525" s="1"/>
  <c r="D1526" s="1"/>
  <c r="D1527" s="1"/>
  <c r="D1528" s="1"/>
  <c r="D1529" s="1"/>
  <c r="D1530" s="1"/>
  <c r="D1531" s="1"/>
  <c r="D1532" s="1"/>
  <c r="D1533" s="1"/>
  <c r="D1534" s="1"/>
  <c r="D1535" s="1"/>
  <c r="D1536" s="1"/>
  <c r="D1537" s="1"/>
  <c r="D1538" s="1"/>
  <c r="D1539" s="1"/>
  <c r="D1540" s="1"/>
  <c r="D1541" s="1"/>
  <c r="D1542" s="1"/>
  <c r="D1543" s="1"/>
  <c r="D1544" s="1"/>
  <c r="D1545" s="1"/>
  <c r="D1546" s="1"/>
  <c r="D1547" s="1"/>
  <c r="D1548" s="1"/>
  <c r="D1549" s="1"/>
  <c r="D1550" s="1"/>
  <c r="D1551" s="1"/>
  <c r="D1552" s="1"/>
  <c r="D1553" s="1"/>
  <c r="D1554" s="1"/>
  <c r="D1555" s="1"/>
  <c r="D1556" s="1"/>
  <c r="D1557" s="1"/>
  <c r="D1558" s="1"/>
  <c r="D1559" s="1"/>
  <c r="D1560" s="1"/>
  <c r="D1561" s="1"/>
  <c r="D1562" s="1"/>
  <c r="D1563" s="1"/>
  <c r="D1564" s="1"/>
  <c r="D1565" s="1"/>
  <c r="D1566" s="1"/>
  <c r="D1567" s="1"/>
  <c r="D1568" s="1"/>
  <c r="D1569" s="1"/>
  <c r="D1570" s="1"/>
  <c r="D1571" s="1"/>
  <c r="D1572" s="1"/>
  <c r="D1573" s="1"/>
  <c r="D1574" s="1"/>
  <c r="D1575" s="1"/>
  <c r="D1576" s="1"/>
  <c r="D1577" s="1"/>
  <c r="D1578" s="1"/>
  <c r="D1579" s="1"/>
  <c r="D1580" s="1"/>
  <c r="D1581" s="1"/>
  <c r="D1582" s="1"/>
  <c r="D1583" s="1"/>
  <c r="D1584" s="1"/>
  <c r="D1585" s="1"/>
  <c r="D1586" s="1"/>
  <c r="D1587" s="1"/>
  <c r="D1588" s="1"/>
  <c r="D1589" s="1"/>
  <c r="D1590" s="1"/>
  <c r="D1591" s="1"/>
  <c r="D1592" s="1"/>
  <c r="D1593" s="1"/>
  <c r="D1594" s="1"/>
  <c r="D1595" s="1"/>
  <c r="D1596" s="1"/>
  <c r="D1597" s="1"/>
  <c r="D1598" s="1"/>
  <c r="D1599" s="1"/>
  <c r="D1600" s="1"/>
  <c r="D1601" s="1"/>
  <c r="D1602" s="1"/>
  <c r="D1603" s="1"/>
  <c r="D1604" s="1"/>
  <c r="D1605" s="1"/>
  <c r="D1606" s="1"/>
  <c r="D1607" s="1"/>
  <c r="D1608" s="1"/>
  <c r="D1609" s="1"/>
  <c r="D1610" s="1"/>
  <c r="D1611" s="1"/>
  <c r="D1612" s="1"/>
  <c r="D1613" s="1"/>
  <c r="D1614" s="1"/>
  <c r="D1615" s="1"/>
  <c r="D1616" s="1"/>
  <c r="D1617" s="1"/>
  <c r="D1618" s="1"/>
  <c r="D1619" s="1"/>
  <c r="D1620" s="1"/>
  <c r="D1621" s="1"/>
  <c r="D1622" s="1"/>
  <c r="D1623" s="1"/>
  <c r="D1624" s="1"/>
  <c r="D1625" s="1"/>
  <c r="D1626" s="1"/>
  <c r="D1627" s="1"/>
  <c r="D1628" s="1"/>
  <c r="D1629" s="1"/>
  <c r="D1630" s="1"/>
  <c r="D1631" s="1"/>
  <c r="D1632" s="1"/>
  <c r="D1633" s="1"/>
  <c r="D1634" s="1"/>
  <c r="D1635" s="1"/>
  <c r="D1636" s="1"/>
  <c r="D1637" s="1"/>
  <c r="D1638" s="1"/>
  <c r="D1639" s="1"/>
  <c r="D1640" s="1"/>
  <c r="D1641" s="1"/>
  <c r="D1642" s="1"/>
  <c r="D1643" s="1"/>
  <c r="D1644" s="1"/>
  <c r="D1645" s="1"/>
  <c r="D1646" s="1"/>
  <c r="D1647" s="1"/>
  <c r="D1648" s="1"/>
  <c r="D1649" s="1"/>
  <c r="D1650" s="1"/>
  <c r="D1651" s="1"/>
  <c r="D1652" s="1"/>
  <c r="D1653" s="1"/>
  <c r="D1654" s="1"/>
  <c r="D1655" s="1"/>
  <c r="D1656" s="1"/>
  <c r="D1657" s="1"/>
  <c r="D1658" s="1"/>
  <c r="D1659" s="1"/>
  <c r="D1660" s="1"/>
  <c r="D1661" s="1"/>
  <c r="D1662" s="1"/>
  <c r="D1663" s="1"/>
  <c r="D1664" s="1"/>
  <c r="D1665" s="1"/>
  <c r="D1666" s="1"/>
  <c r="D1667" s="1"/>
  <c r="D1668" s="1"/>
  <c r="D1669" s="1"/>
  <c r="D1670" s="1"/>
  <c r="D1671" s="1"/>
  <c r="D1672" s="1"/>
  <c r="D1673" s="1"/>
  <c r="D1674" s="1"/>
  <c r="D1675" s="1"/>
  <c r="D1676" s="1"/>
  <c r="D1677" s="1"/>
  <c r="D1678" s="1"/>
  <c r="D1679" s="1"/>
  <c r="D1680" s="1"/>
  <c r="D1681" s="1"/>
  <c r="D1682" s="1"/>
  <c r="D1683" s="1"/>
  <c r="D1684" s="1"/>
  <c r="D1685" s="1"/>
  <c r="D1686" s="1"/>
  <c r="D1687" s="1"/>
  <c r="D1688" s="1"/>
  <c r="D1689" s="1"/>
  <c r="D1690" s="1"/>
  <c r="D1691" s="1"/>
  <c r="D1692" s="1"/>
  <c r="D1693" s="1"/>
  <c r="D1694" s="1"/>
  <c r="D1695" s="1"/>
  <c r="D1696" s="1"/>
  <c r="D1697" s="1"/>
  <c r="D1698" s="1"/>
  <c r="D1699" s="1"/>
  <c r="D1700" s="1"/>
  <c r="D1701" s="1"/>
  <c r="D1702" s="1"/>
  <c r="D1703" s="1"/>
  <c r="D1704" s="1"/>
  <c r="D1705" s="1"/>
  <c r="D1706" s="1"/>
  <c r="D1707" s="1"/>
  <c r="D1708" s="1"/>
  <c r="D1709" s="1"/>
  <c r="D1710" s="1"/>
  <c r="D1711" s="1"/>
  <c r="D1712" s="1"/>
  <c r="D1713" s="1"/>
  <c r="D1714" s="1"/>
  <c r="D1715" s="1"/>
  <c r="D1716" s="1"/>
  <c r="D1717" s="1"/>
  <c r="D1718" s="1"/>
  <c r="D1719" s="1"/>
  <c r="D1720" s="1"/>
  <c r="D1721" s="1"/>
  <c r="D1722" s="1"/>
  <c r="D1723" s="1"/>
  <c r="D1724" s="1"/>
  <c r="D1725" s="1"/>
  <c r="D1726" s="1"/>
  <c r="D1727" s="1"/>
  <c r="D1728" s="1"/>
  <c r="D1729" s="1"/>
  <c r="D1730" s="1"/>
  <c r="D1731" s="1"/>
  <c r="D1732" s="1"/>
  <c r="D1733" s="1"/>
  <c r="D1734" s="1"/>
  <c r="D1735" s="1"/>
  <c r="D1736" s="1"/>
  <c r="D1737" s="1"/>
  <c r="D1738" s="1"/>
  <c r="D1739" s="1"/>
  <c r="D1740" s="1"/>
  <c r="D1741" s="1"/>
  <c r="D1742" s="1"/>
  <c r="D1743" s="1"/>
  <c r="D1744" s="1"/>
  <c r="D1745" s="1"/>
  <c r="D1746" s="1"/>
  <c r="D1747" s="1"/>
  <c r="D1748" s="1"/>
  <c r="D1749" s="1"/>
  <c r="D1750" s="1"/>
  <c r="D1751" s="1"/>
  <c r="D1752" s="1"/>
  <c r="D1753" s="1"/>
  <c r="D1754" s="1"/>
  <c r="D1755" s="1"/>
  <c r="D1756" s="1"/>
  <c r="D1757" s="1"/>
  <c r="D1758" s="1"/>
  <c r="D1759" s="1"/>
  <c r="D1760" s="1"/>
  <c r="D1761" s="1"/>
  <c r="D1762" s="1"/>
  <c r="D1763" s="1"/>
  <c r="D1764" s="1"/>
  <c r="D1765" s="1"/>
  <c r="D1766" s="1"/>
  <c r="D1767" s="1"/>
  <c r="D1768" s="1"/>
  <c r="D1769" s="1"/>
  <c r="D1770" s="1"/>
  <c r="D1771" s="1"/>
  <c r="D1772" s="1"/>
  <c r="D1773" s="1"/>
  <c r="D1774" s="1"/>
  <c r="D1775" s="1"/>
  <c r="D1776" s="1"/>
  <c r="D1777" s="1"/>
  <c r="D1778" s="1"/>
  <c r="D1779" s="1"/>
  <c r="D1780" s="1"/>
  <c r="D1781" s="1"/>
  <c r="D1782" s="1"/>
  <c r="D1783" s="1"/>
  <c r="D1784" s="1"/>
  <c r="D1785" s="1"/>
  <c r="D1786" s="1"/>
  <c r="D1787" s="1"/>
  <c r="D1788" s="1"/>
  <c r="D1789" s="1"/>
  <c r="D1790" s="1"/>
  <c r="D1791" s="1"/>
  <c r="D1792" s="1"/>
  <c r="D1793" s="1"/>
  <c r="D1794" s="1"/>
  <c r="D1795" s="1"/>
  <c r="D1796" s="1"/>
  <c r="D1797" s="1"/>
  <c r="D1798" s="1"/>
  <c r="D1799" s="1"/>
  <c r="D1800" s="1"/>
  <c r="D1801" s="1"/>
  <c r="D1802" s="1"/>
  <c r="D1803" s="1"/>
  <c r="D1804" s="1"/>
  <c r="D1805" s="1"/>
  <c r="D1806" s="1"/>
  <c r="D1807" s="1"/>
  <c r="D1808" s="1"/>
  <c r="D1809" s="1"/>
  <c r="D1810" s="1"/>
  <c r="D1811" s="1"/>
  <c r="D1812" s="1"/>
  <c r="D1813" s="1"/>
  <c r="D1814" s="1"/>
  <c r="D1815" s="1"/>
  <c r="D1816" s="1"/>
  <c r="D1817" s="1"/>
  <c r="D1818" s="1"/>
  <c r="D1819" s="1"/>
  <c r="D1820" s="1"/>
  <c r="D1821" s="1"/>
  <c r="D1822" s="1"/>
  <c r="D1823" s="1"/>
  <c r="D1824" s="1"/>
  <c r="D1825" s="1"/>
  <c r="D1826" s="1"/>
  <c r="D1827" s="1"/>
  <c r="D1828" s="1"/>
  <c r="D1829" s="1"/>
  <c r="D1830" s="1"/>
  <c r="D1831" s="1"/>
  <c r="D1832" s="1"/>
  <c r="D1833" s="1"/>
  <c r="D1834" s="1"/>
  <c r="D1835" s="1"/>
  <c r="D1836" s="1"/>
  <c r="D1837" s="1"/>
  <c r="D1838" s="1"/>
  <c r="D1839" s="1"/>
  <c r="D1840" s="1"/>
  <c r="D1841" s="1"/>
  <c r="D1842" s="1"/>
  <c r="D1843" s="1"/>
  <c r="D1844" s="1"/>
  <c r="D1845" s="1"/>
  <c r="D1846" s="1"/>
  <c r="D1847" s="1"/>
  <c r="D1848" s="1"/>
  <c r="D1849" s="1"/>
  <c r="D1850" s="1"/>
  <c r="D1851" s="1"/>
  <c r="D1852" s="1"/>
  <c r="D1853" s="1"/>
  <c r="D1854" s="1"/>
  <c r="D1855" s="1"/>
  <c r="D1856" s="1"/>
  <c r="D1857" s="1"/>
  <c r="D1858" s="1"/>
  <c r="D1859" s="1"/>
  <c r="D1860" s="1"/>
  <c r="D1861" s="1"/>
  <c r="D1862" s="1"/>
  <c r="D1863" s="1"/>
  <c r="D1864" s="1"/>
  <c r="D1865" s="1"/>
  <c r="D1866" s="1"/>
  <c r="D1867" s="1"/>
  <c r="D1868" s="1"/>
  <c r="D1869" s="1"/>
  <c r="D1870" s="1"/>
  <c r="D1871" s="1"/>
  <c r="D1872" s="1"/>
  <c r="D1873" s="1"/>
  <c r="D1874" s="1"/>
  <c r="D1875" s="1"/>
  <c r="D1876" s="1"/>
  <c r="D1877" s="1"/>
  <c r="D1878" s="1"/>
  <c r="D1879" s="1"/>
  <c r="D1880" s="1"/>
  <c r="D1881" s="1"/>
  <c r="D1882" s="1"/>
  <c r="D1883" s="1"/>
  <c r="D1884" s="1"/>
  <c r="D1885" s="1"/>
  <c r="D1886" s="1"/>
  <c r="D1887" s="1"/>
  <c r="D1888" s="1"/>
  <c r="D1889" s="1"/>
  <c r="D1890" s="1"/>
  <c r="D1891" s="1"/>
  <c r="D1892" s="1"/>
  <c r="D1893" s="1"/>
  <c r="D1894" s="1"/>
  <c r="D1895" s="1"/>
  <c r="D1896" s="1"/>
  <c r="D1897" s="1"/>
  <c r="D1898" s="1"/>
  <c r="D1899" s="1"/>
  <c r="D1900" s="1"/>
  <c r="D1901" s="1"/>
  <c r="D1902" s="1"/>
  <c r="D1903" s="1"/>
  <c r="D1904" s="1"/>
  <c r="D1905" s="1"/>
  <c r="D1906" s="1"/>
  <c r="D1907" s="1"/>
  <c r="D1908" s="1"/>
  <c r="D1909" s="1"/>
  <c r="D1910" s="1"/>
  <c r="D1911" s="1"/>
  <c r="D1912" s="1"/>
  <c r="D1913" s="1"/>
  <c r="D1914" s="1"/>
  <c r="D1915" s="1"/>
  <c r="D1916" s="1"/>
  <c r="D1917" s="1"/>
  <c r="D1918" s="1"/>
  <c r="D1919" s="1"/>
  <c r="D1920" s="1"/>
  <c r="D1921" s="1"/>
  <c r="D1922" s="1"/>
  <c r="D1923" s="1"/>
  <c r="D1924" s="1"/>
  <c r="D1925" s="1"/>
  <c r="D1926" s="1"/>
  <c r="D1927" s="1"/>
  <c r="D1928" s="1"/>
  <c r="D1929" s="1"/>
  <c r="D1930" s="1"/>
  <c r="D1931" s="1"/>
  <c r="D1932" s="1"/>
  <c r="D1933" s="1"/>
  <c r="D1934" s="1"/>
  <c r="D1935" s="1"/>
  <c r="D1936" s="1"/>
  <c r="D1937" s="1"/>
  <c r="D1938" s="1"/>
  <c r="D1939" s="1"/>
  <c r="D1940" s="1"/>
  <c r="D1941" s="1"/>
  <c r="D1942" s="1"/>
  <c r="D1943" s="1"/>
  <c r="D1944" s="1"/>
  <c r="D1945" s="1"/>
  <c r="D1946" s="1"/>
  <c r="D1947" s="1"/>
  <c r="D1948" s="1"/>
  <c r="D1949" s="1"/>
  <c r="D1950" s="1"/>
  <c r="D1951" s="1"/>
  <c r="D1952" s="1"/>
  <c r="D1953" s="1"/>
  <c r="D1954" s="1"/>
  <c r="D1955" s="1"/>
  <c r="D1956" s="1"/>
  <c r="D1957" s="1"/>
  <c r="D1958" s="1"/>
  <c r="D1959" s="1"/>
  <c r="D1960" s="1"/>
  <c r="D1961" s="1"/>
  <c r="D1962" s="1"/>
  <c r="D1963" s="1"/>
  <c r="D1964" s="1"/>
  <c r="D1965" s="1"/>
  <c r="D1966" s="1"/>
  <c r="D1967" s="1"/>
  <c r="D1968" s="1"/>
  <c r="D1969" s="1"/>
  <c r="D1970" s="1"/>
  <c r="D1971" s="1"/>
  <c r="D1972" s="1"/>
  <c r="D1973" s="1"/>
  <c r="D1974" s="1"/>
  <c r="D1975" s="1"/>
  <c r="D1976" s="1"/>
  <c r="D1977" s="1"/>
  <c r="D1978" s="1"/>
  <c r="D1979" s="1"/>
  <c r="D1980" s="1"/>
  <c r="D1981" s="1"/>
  <c r="D1982" s="1"/>
  <c r="D1983" s="1"/>
  <c r="D1984" s="1"/>
  <c r="D1985" s="1"/>
  <c r="D1986" s="1"/>
  <c r="D1987" s="1"/>
  <c r="D1988" s="1"/>
  <c r="D1989" s="1"/>
  <c r="D1990" s="1"/>
  <c r="D1991" s="1"/>
  <c r="D1992" s="1"/>
  <c r="D1993" s="1"/>
  <c r="D1994" s="1"/>
  <c r="D1995" s="1"/>
  <c r="D1996" s="1"/>
  <c r="D1997" s="1"/>
  <c r="D1998" s="1"/>
  <c r="D1999" s="1"/>
  <c r="D2000" s="1"/>
  <c r="D2001" s="1"/>
  <c r="D2002" s="1"/>
  <c r="D2003" s="1"/>
  <c r="D2004" s="1"/>
  <c r="D2005" s="1"/>
  <c r="D2006" s="1"/>
  <c r="D2007" s="1"/>
  <c r="D2008" s="1"/>
  <c r="D2009" s="1"/>
  <c r="D2010" s="1"/>
  <c r="D2011" s="1"/>
  <c r="D2012" s="1"/>
  <c r="D2013" s="1"/>
  <c r="D2014" s="1"/>
  <c r="D2015" s="1"/>
  <c r="D2016" s="1"/>
  <c r="D2017" s="1"/>
  <c r="D2018" s="1"/>
  <c r="D2019" s="1"/>
  <c r="D2020" s="1"/>
  <c r="D2021" s="1"/>
  <c r="D2022" s="1"/>
  <c r="D2023" s="1"/>
  <c r="D2024" s="1"/>
  <c r="D2025" s="1"/>
  <c r="D2026" s="1"/>
  <c r="D2027" s="1"/>
  <c r="D2028" s="1"/>
  <c r="D2029" s="1"/>
  <c r="D2030" s="1"/>
  <c r="D2031" s="1"/>
  <c r="D2032" s="1"/>
  <c r="D2033" s="1"/>
  <c r="D2034" s="1"/>
  <c r="D2035" s="1"/>
  <c r="D2036" s="1"/>
  <c r="D2037" s="1"/>
  <c r="D2038" s="1"/>
  <c r="D2039" s="1"/>
  <c r="D2040" s="1"/>
  <c r="D2041" s="1"/>
  <c r="D2042" s="1"/>
  <c r="D2043" s="1"/>
  <c r="D2044" s="1"/>
  <c r="D2045" s="1"/>
  <c r="D2046" s="1"/>
  <c r="D2047" s="1"/>
  <c r="D2048" s="1"/>
  <c r="D2049" s="1"/>
  <c r="D2050" s="1"/>
  <c r="D2051" s="1"/>
  <c r="D2052" s="1"/>
  <c r="D2053" s="1"/>
  <c r="D2054" s="1"/>
  <c r="D2055" s="1"/>
  <c r="D2056" s="1"/>
  <c r="D2057" s="1"/>
  <c r="D2058" s="1"/>
  <c r="D2059" s="1"/>
  <c r="D2060" s="1"/>
  <c r="D2061" s="1"/>
  <c r="D2062" s="1"/>
  <c r="D2063" s="1"/>
  <c r="D2064" s="1"/>
  <c r="D2065" s="1"/>
  <c r="D2066" s="1"/>
  <c r="D2067" s="1"/>
  <c r="D2068" s="1"/>
  <c r="D2069" s="1"/>
  <c r="D2070" s="1"/>
  <c r="D2071" s="1"/>
  <c r="D2072" s="1"/>
  <c r="D2073" s="1"/>
  <c r="D2074" s="1"/>
  <c r="D2075" s="1"/>
  <c r="D2076" s="1"/>
  <c r="D2077" s="1"/>
  <c r="D2078" s="1"/>
  <c r="D2079" s="1"/>
  <c r="D2080" s="1"/>
  <c r="D2081" s="1"/>
  <c r="D2082" s="1"/>
  <c r="D2083" s="1"/>
  <c r="D2084" s="1"/>
  <c r="D2085" s="1"/>
  <c r="D2086" s="1"/>
  <c r="D2087" s="1"/>
  <c r="D2088" s="1"/>
  <c r="C3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948" s="1"/>
  <c r="C949" s="1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1007" s="1"/>
  <c r="C1008" s="1"/>
  <c r="C1009" s="1"/>
  <c r="C1010" s="1"/>
  <c r="C1011" s="1"/>
  <c r="C1012" s="1"/>
  <c r="C1013" s="1"/>
  <c r="C1014" s="1"/>
  <c r="C1015" s="1"/>
  <c r="C1016" s="1"/>
  <c r="C1017" s="1"/>
  <c r="C1018" s="1"/>
  <c r="C1019" s="1"/>
  <c r="C1020" s="1"/>
  <c r="C1021" s="1"/>
  <c r="C1022" s="1"/>
  <c r="C1023" s="1"/>
  <c r="C1024" s="1"/>
  <c r="C1025" s="1"/>
  <c r="C1026" s="1"/>
  <c r="C1027" s="1"/>
  <c r="C1028" s="1"/>
  <c r="C1029" s="1"/>
  <c r="C1030" s="1"/>
  <c r="C1031" s="1"/>
  <c r="C1032" s="1"/>
  <c r="C1033" s="1"/>
  <c r="C1034" s="1"/>
  <c r="C1035" s="1"/>
  <c r="C1036" s="1"/>
  <c r="C1037" s="1"/>
  <c r="C1038" s="1"/>
  <c r="C1039" s="1"/>
  <c r="C1040" s="1"/>
  <c r="C1041" s="1"/>
  <c r="C1042" s="1"/>
  <c r="C1043" s="1"/>
  <c r="C1044" s="1"/>
  <c r="C1045" s="1"/>
  <c r="C1046" s="1"/>
  <c r="C1047" s="1"/>
  <c r="C1048" s="1"/>
  <c r="C1049" s="1"/>
  <c r="C1050" s="1"/>
  <c r="C1051" s="1"/>
  <c r="C1052" s="1"/>
  <c r="C1053" s="1"/>
  <c r="C1054" s="1"/>
  <c r="C1055" s="1"/>
  <c r="C1056" s="1"/>
  <c r="C1057" s="1"/>
  <c r="C1058" s="1"/>
  <c r="C1059" s="1"/>
  <c r="C1060" s="1"/>
  <c r="C1061" s="1"/>
  <c r="C1062" s="1"/>
  <c r="C1063" s="1"/>
  <c r="C1064" s="1"/>
  <c r="C1065" s="1"/>
  <c r="C1066" s="1"/>
  <c r="C1067" s="1"/>
  <c r="C1068" s="1"/>
  <c r="C1069" s="1"/>
  <c r="C1070" s="1"/>
  <c r="C1071" s="1"/>
  <c r="C1072" s="1"/>
  <c r="C1073" s="1"/>
  <c r="C1074" s="1"/>
  <c r="C1075" s="1"/>
  <c r="C1076" s="1"/>
  <c r="C1077" s="1"/>
  <c r="C1078" s="1"/>
  <c r="C1079" s="1"/>
  <c r="C1080" s="1"/>
  <c r="C1081" s="1"/>
  <c r="C1082" s="1"/>
  <c r="C1083" s="1"/>
  <c r="C1084" s="1"/>
  <c r="C1085" s="1"/>
  <c r="C1086" s="1"/>
  <c r="C1087" s="1"/>
  <c r="C1088" s="1"/>
  <c r="C1089" s="1"/>
  <c r="C1090" s="1"/>
  <c r="C1091" s="1"/>
  <c r="C1092" s="1"/>
  <c r="C1093" s="1"/>
  <c r="C1094" s="1"/>
  <c r="C1095" s="1"/>
  <c r="C1096" s="1"/>
  <c r="C1097" s="1"/>
  <c r="C1098" s="1"/>
  <c r="C1099" s="1"/>
  <c r="C1100" s="1"/>
  <c r="C1101" s="1"/>
  <c r="C1102" s="1"/>
  <c r="C1103" s="1"/>
  <c r="C1104" s="1"/>
  <c r="C1105" s="1"/>
  <c r="C1106" s="1"/>
  <c r="C1107" s="1"/>
  <c r="C1108" s="1"/>
  <c r="C1109" s="1"/>
  <c r="C1110" s="1"/>
  <c r="C1111" s="1"/>
  <c r="C1112" s="1"/>
  <c r="C1113" s="1"/>
  <c r="C1114" s="1"/>
  <c r="C1115" s="1"/>
  <c r="C1116" s="1"/>
  <c r="C1117" s="1"/>
  <c r="C1118" s="1"/>
  <c r="C1119" s="1"/>
  <c r="C1120" s="1"/>
  <c r="C1121" s="1"/>
  <c r="C1122" s="1"/>
  <c r="C1123" s="1"/>
  <c r="C1124" s="1"/>
  <c r="C1125" s="1"/>
  <c r="C1126" s="1"/>
  <c r="C1127" s="1"/>
  <c r="C1128" s="1"/>
  <c r="C1129" s="1"/>
  <c r="C1130" s="1"/>
  <c r="C1131" s="1"/>
  <c r="C1132" s="1"/>
  <c r="C1133" s="1"/>
  <c r="C1134" s="1"/>
  <c r="C1135" s="1"/>
  <c r="C1136" s="1"/>
  <c r="C1137" s="1"/>
  <c r="C1138" s="1"/>
  <c r="C1139" s="1"/>
  <c r="C1140" s="1"/>
  <c r="C1141" s="1"/>
  <c r="C1142" s="1"/>
  <c r="C1143" s="1"/>
  <c r="C1144" s="1"/>
  <c r="C1145" s="1"/>
  <c r="C1146" s="1"/>
  <c r="C1147" s="1"/>
  <c r="C1148" s="1"/>
  <c r="C1149" s="1"/>
  <c r="C1150" s="1"/>
  <c r="C1151" s="1"/>
  <c r="C1152" s="1"/>
  <c r="C1153" s="1"/>
  <c r="C1154" s="1"/>
  <c r="C1155" s="1"/>
  <c r="C1156" s="1"/>
  <c r="C1157" s="1"/>
  <c r="C1158" s="1"/>
  <c r="C1159" s="1"/>
  <c r="C1160" s="1"/>
  <c r="C1161" s="1"/>
  <c r="C1162" s="1"/>
  <c r="C1163" s="1"/>
  <c r="C1164" s="1"/>
  <c r="C1165" s="1"/>
  <c r="C1166" s="1"/>
  <c r="C1167" s="1"/>
  <c r="C1168" s="1"/>
  <c r="C1169" s="1"/>
  <c r="C1170" s="1"/>
  <c r="C1171" s="1"/>
  <c r="C1172" s="1"/>
  <c r="C1173" s="1"/>
  <c r="C1174" s="1"/>
  <c r="C1175" s="1"/>
  <c r="C1176" s="1"/>
  <c r="C1177" s="1"/>
  <c r="C1178" s="1"/>
  <c r="C1179" s="1"/>
  <c r="C1180" s="1"/>
  <c r="C1181" s="1"/>
  <c r="C1182" s="1"/>
  <c r="C1183" s="1"/>
  <c r="C1184" s="1"/>
  <c r="C1185" s="1"/>
  <c r="C1186" s="1"/>
  <c r="C1187" s="1"/>
  <c r="C1188" s="1"/>
  <c r="C1189" s="1"/>
  <c r="C1190" s="1"/>
  <c r="C1191" s="1"/>
  <c r="C1192" s="1"/>
  <c r="C1193" s="1"/>
  <c r="C1194" s="1"/>
  <c r="C1195" s="1"/>
  <c r="C1196" s="1"/>
  <c r="C1197" s="1"/>
  <c r="C1198" s="1"/>
  <c r="C1199" s="1"/>
  <c r="C1200" s="1"/>
  <c r="C1201" s="1"/>
  <c r="C1202" s="1"/>
  <c r="C1203" s="1"/>
  <c r="C1204" s="1"/>
  <c r="C1205" s="1"/>
  <c r="C1206" s="1"/>
  <c r="C1207" s="1"/>
  <c r="C1208" s="1"/>
  <c r="C1209" s="1"/>
  <c r="C1210" s="1"/>
  <c r="C1211" s="1"/>
  <c r="C1212" s="1"/>
  <c r="C1213" s="1"/>
  <c r="C1214" s="1"/>
  <c r="C1215" s="1"/>
  <c r="C1216" s="1"/>
  <c r="C1217" s="1"/>
  <c r="C1218" s="1"/>
  <c r="C1219" s="1"/>
  <c r="C1220" s="1"/>
  <c r="C1221" s="1"/>
  <c r="C1222" s="1"/>
  <c r="C1223" s="1"/>
  <c r="C1224" s="1"/>
  <c r="C1225" s="1"/>
  <c r="C1226" s="1"/>
  <c r="C1227" s="1"/>
  <c r="C1228" s="1"/>
  <c r="C1229" s="1"/>
  <c r="C1230" s="1"/>
  <c r="C1231" s="1"/>
  <c r="C1232" s="1"/>
  <c r="C1233" s="1"/>
  <c r="C1234" s="1"/>
  <c r="C1235" s="1"/>
  <c r="C1236" s="1"/>
  <c r="C1237" s="1"/>
  <c r="C1238" s="1"/>
  <c r="C1239" s="1"/>
  <c r="C1240" s="1"/>
  <c r="C1241" s="1"/>
  <c r="C1242" s="1"/>
  <c r="C1243" s="1"/>
  <c r="C1244" s="1"/>
  <c r="C1245" s="1"/>
  <c r="C1246" s="1"/>
  <c r="C1247" s="1"/>
  <c r="C1248" s="1"/>
  <c r="C1249" s="1"/>
  <c r="C1250" s="1"/>
  <c r="C1251" s="1"/>
  <c r="C1252" s="1"/>
  <c r="C1253" s="1"/>
  <c r="C1254" s="1"/>
  <c r="C1255" s="1"/>
  <c r="C1256" s="1"/>
  <c r="C1257" s="1"/>
  <c r="C1258" s="1"/>
  <c r="C1259" s="1"/>
  <c r="C1260" s="1"/>
  <c r="C1261" s="1"/>
  <c r="C1262" s="1"/>
  <c r="C1263" s="1"/>
  <c r="C1264" s="1"/>
  <c r="C1265" s="1"/>
  <c r="C1266" s="1"/>
  <c r="C1267" s="1"/>
  <c r="C1268" s="1"/>
  <c r="C1269" s="1"/>
  <c r="C1270" s="1"/>
  <c r="C1271" s="1"/>
  <c r="C1272" s="1"/>
  <c r="C1273" s="1"/>
  <c r="C1274" s="1"/>
  <c r="C1275" s="1"/>
  <c r="C1276" s="1"/>
  <c r="C1277" s="1"/>
  <c r="C1278" s="1"/>
  <c r="C1279" s="1"/>
  <c r="C1280" s="1"/>
  <c r="C1281" s="1"/>
  <c r="C1282" s="1"/>
  <c r="C1283" s="1"/>
  <c r="C1284" s="1"/>
  <c r="C1285" s="1"/>
  <c r="C1286" s="1"/>
  <c r="C1287" s="1"/>
  <c r="C1288" s="1"/>
  <c r="C1289" s="1"/>
  <c r="C1290" s="1"/>
  <c r="C1291" s="1"/>
  <c r="C1292" s="1"/>
  <c r="C1293" s="1"/>
  <c r="C1294" s="1"/>
  <c r="C1295" s="1"/>
  <c r="C1296" s="1"/>
  <c r="C1297" s="1"/>
  <c r="C1298" s="1"/>
  <c r="C1299" s="1"/>
  <c r="C1300" s="1"/>
  <c r="C1301" s="1"/>
  <c r="C1302" s="1"/>
  <c r="C1303" s="1"/>
  <c r="C1304" s="1"/>
  <c r="C1305" s="1"/>
  <c r="C1306" s="1"/>
  <c r="C1307" s="1"/>
  <c r="C1308" s="1"/>
  <c r="C1309" s="1"/>
  <c r="C1310" s="1"/>
  <c r="C1311" s="1"/>
  <c r="C1312" s="1"/>
  <c r="C1313" s="1"/>
  <c r="C1314" s="1"/>
  <c r="C1315" s="1"/>
  <c r="C1316" s="1"/>
  <c r="C1317" s="1"/>
  <c r="C1318" s="1"/>
  <c r="C1319" s="1"/>
  <c r="C1320" s="1"/>
  <c r="C1321" s="1"/>
  <c r="C1322" s="1"/>
  <c r="C1323" s="1"/>
  <c r="C1324" s="1"/>
  <c r="C1325" s="1"/>
  <c r="C1326" s="1"/>
  <c r="C1327" s="1"/>
  <c r="C1328" s="1"/>
  <c r="C1329" s="1"/>
  <c r="C1330" s="1"/>
  <c r="C1331" s="1"/>
  <c r="C1332" s="1"/>
  <c r="C1333" s="1"/>
  <c r="C1334" s="1"/>
  <c r="C1335" s="1"/>
  <c r="C1336" s="1"/>
  <c r="C1337" s="1"/>
  <c r="C1338" s="1"/>
  <c r="C1339" s="1"/>
  <c r="C1340" s="1"/>
  <c r="C1341" s="1"/>
  <c r="C1342" s="1"/>
  <c r="C1343" s="1"/>
  <c r="C1344" s="1"/>
  <c r="C1345" s="1"/>
  <c r="C1346" s="1"/>
  <c r="C1347" s="1"/>
  <c r="C1348" s="1"/>
  <c r="C1349" s="1"/>
  <c r="C1350" s="1"/>
  <c r="C1351" s="1"/>
  <c r="C1352" s="1"/>
  <c r="C1353" s="1"/>
  <c r="C1354" s="1"/>
  <c r="C1355" s="1"/>
  <c r="C1356" s="1"/>
  <c r="C1357" s="1"/>
  <c r="C1358" s="1"/>
  <c r="C1359" s="1"/>
  <c r="C1360" s="1"/>
  <c r="C1361" s="1"/>
  <c r="C1362" s="1"/>
  <c r="C1363" s="1"/>
  <c r="C1364" s="1"/>
  <c r="C1365" s="1"/>
  <c r="C1366" s="1"/>
  <c r="C1367" s="1"/>
  <c r="C1368" s="1"/>
  <c r="C1369" s="1"/>
  <c r="C1370" s="1"/>
  <c r="C1371" s="1"/>
  <c r="C1372" s="1"/>
  <c r="C1373" s="1"/>
  <c r="C1374" s="1"/>
  <c r="C1375" s="1"/>
  <c r="C1376" s="1"/>
  <c r="C1377" s="1"/>
  <c r="C1378" s="1"/>
  <c r="C1379" s="1"/>
  <c r="C1380" s="1"/>
  <c r="C1381" s="1"/>
  <c r="C1382" s="1"/>
  <c r="C1383" s="1"/>
  <c r="C1384" s="1"/>
  <c r="C1385" s="1"/>
  <c r="C1386" s="1"/>
  <c r="C1387" s="1"/>
  <c r="C1388" s="1"/>
  <c r="C1389" s="1"/>
  <c r="C1390" s="1"/>
  <c r="C1391" s="1"/>
  <c r="C1392" s="1"/>
  <c r="C1393" s="1"/>
  <c r="C1394" s="1"/>
  <c r="C1395" s="1"/>
  <c r="C1396" s="1"/>
  <c r="C1397" s="1"/>
  <c r="C1398" s="1"/>
  <c r="C1399" s="1"/>
  <c r="C1400" s="1"/>
  <c r="C1401" s="1"/>
  <c r="C1402" s="1"/>
  <c r="C1403" s="1"/>
  <c r="C1404" s="1"/>
  <c r="C1405" s="1"/>
  <c r="C1406" s="1"/>
  <c r="C1407" s="1"/>
  <c r="C1408" s="1"/>
  <c r="C1409" s="1"/>
  <c r="C1410" s="1"/>
  <c r="C1411" s="1"/>
  <c r="C1412" s="1"/>
  <c r="C1413" s="1"/>
  <c r="C1414" s="1"/>
  <c r="C1415" s="1"/>
  <c r="C1416" s="1"/>
  <c r="C1417" s="1"/>
  <c r="C1418" s="1"/>
  <c r="C1419" s="1"/>
  <c r="C1420" s="1"/>
  <c r="C1421" s="1"/>
  <c r="C1422" s="1"/>
  <c r="C1423" s="1"/>
  <c r="C1424" s="1"/>
  <c r="C1425" s="1"/>
  <c r="C1426" s="1"/>
  <c r="C1427" s="1"/>
  <c r="C1428" s="1"/>
  <c r="C1429" s="1"/>
  <c r="C1430" s="1"/>
  <c r="C1431" s="1"/>
  <c r="C1432" s="1"/>
  <c r="C1433" s="1"/>
  <c r="C1434" s="1"/>
  <c r="C1435" s="1"/>
  <c r="C1436" s="1"/>
  <c r="C1437" s="1"/>
  <c r="C1438" s="1"/>
  <c r="C1439" s="1"/>
  <c r="C1440" s="1"/>
  <c r="C1441" s="1"/>
  <c r="C1442" s="1"/>
  <c r="C1443" s="1"/>
  <c r="C1444" s="1"/>
  <c r="C1445" s="1"/>
  <c r="C1446" s="1"/>
  <c r="C1447" s="1"/>
  <c r="C1448" s="1"/>
  <c r="C1449" s="1"/>
  <c r="C1450" s="1"/>
  <c r="C1451" s="1"/>
  <c r="C1452" s="1"/>
  <c r="C1453" s="1"/>
  <c r="C1454" s="1"/>
  <c r="C1455" s="1"/>
  <c r="C1456" s="1"/>
  <c r="C1457" s="1"/>
  <c r="C1458" s="1"/>
  <c r="C1459" s="1"/>
  <c r="C1460" s="1"/>
  <c r="C1461" s="1"/>
  <c r="C1462" s="1"/>
  <c r="C1463" s="1"/>
  <c r="C1464" s="1"/>
  <c r="C1465" s="1"/>
  <c r="C1466" s="1"/>
  <c r="C1467" s="1"/>
  <c r="C1468" s="1"/>
  <c r="C1469" s="1"/>
  <c r="C1470" s="1"/>
  <c r="C1471" s="1"/>
  <c r="C1472" s="1"/>
  <c r="C1473" s="1"/>
  <c r="C1474" s="1"/>
  <c r="C1475" s="1"/>
  <c r="C1476" s="1"/>
  <c r="C1477" s="1"/>
  <c r="C1478" s="1"/>
  <c r="C1479" s="1"/>
  <c r="C1480" s="1"/>
  <c r="C1481" s="1"/>
  <c r="C1482" s="1"/>
  <c r="C1483" s="1"/>
  <c r="C1484" s="1"/>
  <c r="C1485" s="1"/>
  <c r="C1486" s="1"/>
  <c r="C1487" s="1"/>
  <c r="C1488" s="1"/>
  <c r="C1489" s="1"/>
  <c r="C1490" s="1"/>
  <c r="C1491" s="1"/>
  <c r="C1492" s="1"/>
  <c r="C1493" s="1"/>
  <c r="C1494" s="1"/>
  <c r="C1495" s="1"/>
  <c r="C1496" s="1"/>
  <c r="C1497" s="1"/>
  <c r="C1498" s="1"/>
  <c r="C1499" s="1"/>
  <c r="C1500" s="1"/>
  <c r="C1501" s="1"/>
  <c r="C1502" s="1"/>
  <c r="C1503" s="1"/>
  <c r="C1504" s="1"/>
  <c r="C1505" s="1"/>
  <c r="C1506" s="1"/>
  <c r="C1507" s="1"/>
  <c r="C1508" s="1"/>
  <c r="C1509" s="1"/>
  <c r="C1510" s="1"/>
  <c r="C1511" s="1"/>
  <c r="C1512" s="1"/>
  <c r="C1513" s="1"/>
  <c r="C1514" s="1"/>
  <c r="C1515" s="1"/>
  <c r="C1516" s="1"/>
  <c r="C1517" s="1"/>
  <c r="C1518" s="1"/>
  <c r="C1519" s="1"/>
  <c r="C1520" s="1"/>
  <c r="C1521" s="1"/>
  <c r="C1522" s="1"/>
  <c r="C1523" s="1"/>
  <c r="C1524" s="1"/>
  <c r="C1525" s="1"/>
  <c r="C1526" s="1"/>
  <c r="C1527" s="1"/>
  <c r="C1528" s="1"/>
  <c r="C1529" s="1"/>
  <c r="C1530" s="1"/>
  <c r="C1531" s="1"/>
  <c r="C1532" s="1"/>
  <c r="C1533" s="1"/>
  <c r="C1534" s="1"/>
  <c r="C1535" s="1"/>
  <c r="C1536" s="1"/>
  <c r="C1537" s="1"/>
  <c r="C1538" s="1"/>
  <c r="C1539" s="1"/>
  <c r="C1540" s="1"/>
  <c r="C1541" s="1"/>
  <c r="C1542" s="1"/>
  <c r="C1543" s="1"/>
  <c r="C1544" s="1"/>
  <c r="C1545" s="1"/>
  <c r="C1546" s="1"/>
  <c r="C1547" s="1"/>
  <c r="C1548" s="1"/>
  <c r="C1549" s="1"/>
  <c r="C1550" s="1"/>
  <c r="C1551" s="1"/>
  <c r="C1552" s="1"/>
  <c r="C1553" s="1"/>
  <c r="C1554" s="1"/>
  <c r="C1555" s="1"/>
  <c r="C1556" s="1"/>
  <c r="C1557" s="1"/>
  <c r="C1558" s="1"/>
  <c r="C1559" s="1"/>
  <c r="C1560" s="1"/>
  <c r="C1561" s="1"/>
  <c r="C1562" s="1"/>
  <c r="C1563" s="1"/>
  <c r="C1564" s="1"/>
  <c r="C1565" s="1"/>
  <c r="C1566" s="1"/>
  <c r="C1567" s="1"/>
  <c r="C1568" s="1"/>
  <c r="C1569" s="1"/>
  <c r="C1570" s="1"/>
  <c r="C1571" s="1"/>
  <c r="C1572" s="1"/>
  <c r="C1573" s="1"/>
  <c r="C1574" s="1"/>
  <c r="C1575" s="1"/>
  <c r="C1576" s="1"/>
  <c r="C1577" s="1"/>
  <c r="C1578" s="1"/>
  <c r="C1579" s="1"/>
  <c r="C1580" s="1"/>
  <c r="C1581" s="1"/>
  <c r="C1582" s="1"/>
  <c r="C1583" s="1"/>
  <c r="C1584" s="1"/>
  <c r="C1585" s="1"/>
  <c r="C1586" s="1"/>
  <c r="C1587" s="1"/>
  <c r="C1588" s="1"/>
  <c r="C1589" s="1"/>
  <c r="C1590" s="1"/>
  <c r="C1591" s="1"/>
  <c r="C1592" s="1"/>
  <c r="C1593" s="1"/>
  <c r="C1594" s="1"/>
  <c r="C1595" s="1"/>
  <c r="C1596" s="1"/>
  <c r="C1597" s="1"/>
  <c r="C1598" s="1"/>
  <c r="C1599" s="1"/>
  <c r="C1600" s="1"/>
  <c r="C1601" s="1"/>
  <c r="C1602" s="1"/>
  <c r="C1603" s="1"/>
  <c r="C1604" s="1"/>
  <c r="C1605" s="1"/>
  <c r="C1606" s="1"/>
  <c r="C1607" s="1"/>
  <c r="C1608" s="1"/>
  <c r="C1609" s="1"/>
  <c r="C1610" s="1"/>
  <c r="C1611" s="1"/>
  <c r="C1612" s="1"/>
  <c r="C1613" s="1"/>
  <c r="C1614" s="1"/>
  <c r="C1615" s="1"/>
  <c r="C1616" s="1"/>
  <c r="C1617" s="1"/>
  <c r="C1618" s="1"/>
  <c r="C1619" s="1"/>
  <c r="C1620" s="1"/>
  <c r="C1621" s="1"/>
  <c r="C1622" s="1"/>
  <c r="C1623" s="1"/>
  <c r="C1624" s="1"/>
  <c r="C1625" s="1"/>
  <c r="C1626" s="1"/>
  <c r="C1627" s="1"/>
  <c r="C1628" s="1"/>
  <c r="C1629" s="1"/>
  <c r="C1630" s="1"/>
  <c r="C1631" s="1"/>
  <c r="C1632" s="1"/>
  <c r="C1633" s="1"/>
  <c r="C1634" s="1"/>
  <c r="C1635" s="1"/>
  <c r="C1636" s="1"/>
  <c r="C1637" s="1"/>
  <c r="C1638" s="1"/>
  <c r="C1639" s="1"/>
  <c r="C1640" s="1"/>
  <c r="C1641" s="1"/>
  <c r="C1642" s="1"/>
  <c r="C1643" s="1"/>
  <c r="C1644" s="1"/>
  <c r="C1645" s="1"/>
  <c r="C1646" s="1"/>
  <c r="C1647" s="1"/>
  <c r="C1648" s="1"/>
  <c r="C1649" s="1"/>
  <c r="C1650" s="1"/>
  <c r="C1651" s="1"/>
  <c r="C1652" s="1"/>
  <c r="C1653" s="1"/>
  <c r="C1654" s="1"/>
  <c r="C1655" s="1"/>
  <c r="C1656" s="1"/>
  <c r="C1657" s="1"/>
  <c r="C1658" s="1"/>
  <c r="C1659" s="1"/>
  <c r="C1660" s="1"/>
  <c r="C1661" s="1"/>
  <c r="C1662" s="1"/>
  <c r="C1663" s="1"/>
  <c r="C1664" s="1"/>
  <c r="C1665" s="1"/>
  <c r="C1666" s="1"/>
  <c r="C1667" s="1"/>
  <c r="C1668" s="1"/>
  <c r="C1669" s="1"/>
  <c r="C1670" s="1"/>
  <c r="C1671" s="1"/>
  <c r="C1672" s="1"/>
  <c r="C1673" s="1"/>
  <c r="C1674" s="1"/>
  <c r="C1675" s="1"/>
  <c r="C1676" s="1"/>
  <c r="C1677" s="1"/>
  <c r="C1678" s="1"/>
  <c r="C1679" s="1"/>
  <c r="C1680" s="1"/>
  <c r="C1681" s="1"/>
  <c r="C1682" s="1"/>
  <c r="C1683" s="1"/>
  <c r="C1684" s="1"/>
  <c r="C1685" s="1"/>
  <c r="C1686" s="1"/>
  <c r="C1687" s="1"/>
  <c r="C1688" s="1"/>
  <c r="C1689" s="1"/>
  <c r="C1690" s="1"/>
  <c r="C1691" s="1"/>
  <c r="C1692" s="1"/>
  <c r="C1693" s="1"/>
  <c r="C1694" s="1"/>
  <c r="C1695" s="1"/>
  <c r="C1696" s="1"/>
  <c r="C1697" s="1"/>
  <c r="C1698" s="1"/>
  <c r="C1699" s="1"/>
  <c r="C1700" s="1"/>
  <c r="C1701" s="1"/>
  <c r="C1702" s="1"/>
  <c r="C1703" s="1"/>
  <c r="C1704" s="1"/>
  <c r="C1705" s="1"/>
  <c r="C1706" s="1"/>
  <c r="C1707" s="1"/>
  <c r="C1708" s="1"/>
  <c r="C1709" s="1"/>
  <c r="C1710" s="1"/>
  <c r="C1711" s="1"/>
  <c r="C1712" s="1"/>
  <c r="C1713" s="1"/>
  <c r="C1714" s="1"/>
  <c r="C1715" s="1"/>
  <c r="C1716" s="1"/>
  <c r="C1717" s="1"/>
  <c r="C1718" s="1"/>
  <c r="C1719" s="1"/>
  <c r="C1720" s="1"/>
  <c r="C1721" s="1"/>
  <c r="C1722" s="1"/>
  <c r="C1723" s="1"/>
  <c r="C1724" s="1"/>
  <c r="C1725" s="1"/>
  <c r="C1726" s="1"/>
  <c r="C1727" s="1"/>
  <c r="C1728" s="1"/>
  <c r="C1729" s="1"/>
  <c r="C1730" s="1"/>
  <c r="C1731" s="1"/>
  <c r="C1732" s="1"/>
  <c r="C1733" s="1"/>
  <c r="C1734" s="1"/>
  <c r="C1735" s="1"/>
  <c r="C1736" s="1"/>
  <c r="C1737" s="1"/>
  <c r="C1738" s="1"/>
  <c r="C1739" s="1"/>
  <c r="C1740" s="1"/>
  <c r="C1741" s="1"/>
  <c r="C1742" s="1"/>
  <c r="C1743" s="1"/>
  <c r="C1744" s="1"/>
  <c r="C1745" s="1"/>
  <c r="C1746" s="1"/>
  <c r="C1747" s="1"/>
  <c r="C1748" s="1"/>
  <c r="C1749" s="1"/>
  <c r="C1750" s="1"/>
  <c r="C1751" s="1"/>
  <c r="C1752" s="1"/>
  <c r="C1753" s="1"/>
  <c r="C1754" s="1"/>
  <c r="C1755" s="1"/>
  <c r="C1756" s="1"/>
  <c r="C1757" s="1"/>
  <c r="C1758" s="1"/>
  <c r="C1759" s="1"/>
  <c r="C1760" s="1"/>
  <c r="C1761" s="1"/>
  <c r="C1762" s="1"/>
  <c r="C1763" s="1"/>
  <c r="C1764" s="1"/>
  <c r="C1765" s="1"/>
  <c r="C1766" s="1"/>
  <c r="C1767" s="1"/>
  <c r="C1768" s="1"/>
  <c r="C1769" s="1"/>
  <c r="C1770" s="1"/>
  <c r="C1771" s="1"/>
  <c r="C1772" s="1"/>
  <c r="C1773" s="1"/>
  <c r="C1774" s="1"/>
  <c r="C1775" s="1"/>
  <c r="C1776" s="1"/>
  <c r="C1777" s="1"/>
  <c r="C1778" s="1"/>
  <c r="C1779" s="1"/>
  <c r="C1780" s="1"/>
  <c r="C1781" s="1"/>
  <c r="C1782" s="1"/>
  <c r="C1783" s="1"/>
  <c r="C1784" s="1"/>
  <c r="C1785" s="1"/>
  <c r="C1786" s="1"/>
  <c r="C1787" s="1"/>
  <c r="C1788" s="1"/>
  <c r="C1789" s="1"/>
  <c r="C1790" s="1"/>
  <c r="C1791" s="1"/>
  <c r="C1792" s="1"/>
  <c r="C1793" s="1"/>
  <c r="C1794" s="1"/>
  <c r="C1795" s="1"/>
  <c r="C1796" s="1"/>
  <c r="C1797" s="1"/>
  <c r="C1798" s="1"/>
  <c r="C1799" s="1"/>
  <c r="C1800" s="1"/>
  <c r="C1801" s="1"/>
  <c r="C1802" s="1"/>
  <c r="C1803" s="1"/>
  <c r="C1804" s="1"/>
  <c r="C1805" s="1"/>
  <c r="C1806" s="1"/>
  <c r="C1807" s="1"/>
  <c r="C1808" s="1"/>
  <c r="C1809" s="1"/>
  <c r="C1810" s="1"/>
  <c r="C1811" s="1"/>
  <c r="C1812" s="1"/>
  <c r="C1813" s="1"/>
  <c r="C1814" s="1"/>
  <c r="C1815" s="1"/>
  <c r="C1816" s="1"/>
  <c r="C1817" s="1"/>
  <c r="C1818" s="1"/>
  <c r="C1819" s="1"/>
  <c r="C1820" s="1"/>
  <c r="C1821" s="1"/>
  <c r="C1822" s="1"/>
  <c r="C1823" s="1"/>
  <c r="C1824" s="1"/>
  <c r="C1825" s="1"/>
  <c r="C1826" s="1"/>
  <c r="C1827" s="1"/>
  <c r="C1828" s="1"/>
  <c r="C1829" s="1"/>
  <c r="C1830" s="1"/>
  <c r="C1831" s="1"/>
  <c r="C1832" s="1"/>
  <c r="C1833" s="1"/>
  <c r="C1834" s="1"/>
  <c r="C1835" s="1"/>
  <c r="C1836" s="1"/>
  <c r="C1837" s="1"/>
  <c r="C1838" s="1"/>
  <c r="C1839" s="1"/>
  <c r="C1840" s="1"/>
  <c r="C1841" s="1"/>
  <c r="C1842" s="1"/>
  <c r="C1843" s="1"/>
  <c r="C1844" s="1"/>
  <c r="C1845" s="1"/>
  <c r="C1846" s="1"/>
  <c r="C1847" s="1"/>
  <c r="C1848" s="1"/>
  <c r="C1849" s="1"/>
  <c r="C1850" s="1"/>
  <c r="C1851" s="1"/>
  <c r="C1852" s="1"/>
  <c r="C1853" s="1"/>
  <c r="C1854" s="1"/>
  <c r="C1855" s="1"/>
  <c r="C1856" s="1"/>
  <c r="C1857" s="1"/>
  <c r="C1858" s="1"/>
  <c r="C1859" s="1"/>
  <c r="C1860" s="1"/>
  <c r="C1861" s="1"/>
  <c r="C1862" s="1"/>
  <c r="C1863" s="1"/>
  <c r="C1864" s="1"/>
  <c r="C1865" s="1"/>
  <c r="C1866" s="1"/>
  <c r="C1867" s="1"/>
  <c r="C1868" s="1"/>
  <c r="C1869" s="1"/>
  <c r="C1870" s="1"/>
  <c r="C1871" s="1"/>
  <c r="C1872" s="1"/>
  <c r="C1873" s="1"/>
  <c r="C1874" s="1"/>
  <c r="C1875" s="1"/>
  <c r="C1876" s="1"/>
  <c r="C1877" s="1"/>
  <c r="C1878" s="1"/>
  <c r="C1879" s="1"/>
  <c r="C1880" s="1"/>
  <c r="C1881" s="1"/>
  <c r="C1882" s="1"/>
  <c r="C1883" s="1"/>
  <c r="C1884" s="1"/>
  <c r="C1885" s="1"/>
  <c r="C1886" s="1"/>
  <c r="C1887" s="1"/>
  <c r="C1888" s="1"/>
  <c r="C1889" s="1"/>
  <c r="C1890" s="1"/>
  <c r="C1891" s="1"/>
  <c r="C1892" s="1"/>
  <c r="C1893" s="1"/>
  <c r="C1894" s="1"/>
  <c r="C1895" s="1"/>
  <c r="C1896" s="1"/>
  <c r="C1897" s="1"/>
  <c r="C1898" s="1"/>
  <c r="C1899" s="1"/>
  <c r="C1900" s="1"/>
  <c r="C1901" s="1"/>
  <c r="C1902" s="1"/>
  <c r="C1903" s="1"/>
  <c r="C1904" s="1"/>
  <c r="C1905" s="1"/>
  <c r="C1906" s="1"/>
  <c r="C1907" s="1"/>
  <c r="C1908" s="1"/>
  <c r="C1909" s="1"/>
  <c r="C1910" s="1"/>
  <c r="C1911" s="1"/>
  <c r="C1912" s="1"/>
  <c r="C1913" s="1"/>
  <c r="C1914" s="1"/>
  <c r="C1915" s="1"/>
  <c r="C1916" s="1"/>
  <c r="C1917" s="1"/>
  <c r="C1918" s="1"/>
  <c r="C1919" s="1"/>
  <c r="C1920" s="1"/>
  <c r="C1921" s="1"/>
  <c r="C1922" s="1"/>
  <c r="C1923" s="1"/>
  <c r="C1924" s="1"/>
  <c r="C1925" s="1"/>
  <c r="C1926" s="1"/>
  <c r="C1927" s="1"/>
  <c r="C1928" s="1"/>
  <c r="C1929" s="1"/>
  <c r="C1930" s="1"/>
  <c r="C1931" s="1"/>
  <c r="C1932" s="1"/>
  <c r="C1933" s="1"/>
  <c r="C1934" s="1"/>
  <c r="C1935" s="1"/>
  <c r="C1936" s="1"/>
  <c r="C1937" s="1"/>
  <c r="C1938" s="1"/>
  <c r="C1939" s="1"/>
  <c r="C1940" s="1"/>
  <c r="C1941" s="1"/>
  <c r="C1942" s="1"/>
  <c r="C1943" s="1"/>
  <c r="C1944" s="1"/>
  <c r="C1945" s="1"/>
  <c r="C1946" s="1"/>
  <c r="C1947" s="1"/>
  <c r="C1948" s="1"/>
  <c r="C1949" s="1"/>
  <c r="C1950" s="1"/>
  <c r="C1951" s="1"/>
  <c r="C1952" s="1"/>
  <c r="C1953" s="1"/>
  <c r="C1954" s="1"/>
  <c r="C1955" s="1"/>
  <c r="C1956" s="1"/>
  <c r="C1957" s="1"/>
  <c r="C1958" s="1"/>
  <c r="C1959" s="1"/>
  <c r="C1960" s="1"/>
  <c r="C1961" s="1"/>
  <c r="C1962" s="1"/>
  <c r="C1963" s="1"/>
  <c r="C1964" s="1"/>
  <c r="C1965" s="1"/>
  <c r="C1966" s="1"/>
  <c r="C1967" s="1"/>
  <c r="C1968" s="1"/>
  <c r="C1969" s="1"/>
  <c r="C1970" s="1"/>
  <c r="C1971" s="1"/>
  <c r="C1972" s="1"/>
  <c r="C1973" s="1"/>
  <c r="C1974" s="1"/>
  <c r="C1975" s="1"/>
  <c r="C1976" s="1"/>
  <c r="C1977" s="1"/>
  <c r="C1978" s="1"/>
  <c r="C1979" s="1"/>
  <c r="C1980" s="1"/>
  <c r="C1981" s="1"/>
  <c r="C1982" s="1"/>
  <c r="C1983" s="1"/>
  <c r="C1984" s="1"/>
  <c r="C1985" s="1"/>
  <c r="C1986" s="1"/>
  <c r="C1987" s="1"/>
  <c r="C1988" s="1"/>
  <c r="C1989" s="1"/>
  <c r="C1990" s="1"/>
  <c r="C1991" s="1"/>
  <c r="C1992" s="1"/>
  <c r="C1993" s="1"/>
  <c r="C1994" s="1"/>
  <c r="C1995" s="1"/>
  <c r="C1996" s="1"/>
  <c r="C1997" s="1"/>
  <c r="C1998" s="1"/>
  <c r="C1999" s="1"/>
  <c r="C2000" s="1"/>
  <c r="C2001" s="1"/>
  <c r="C2002" s="1"/>
  <c r="C2003" s="1"/>
  <c r="C2004" s="1"/>
  <c r="C2005" s="1"/>
  <c r="C2006" s="1"/>
  <c r="C2007" s="1"/>
  <c r="C2008" s="1"/>
  <c r="C2009" s="1"/>
  <c r="C2010" s="1"/>
  <c r="C2011" s="1"/>
  <c r="C2012" s="1"/>
  <c r="C2013" s="1"/>
  <c r="C2014" s="1"/>
  <c r="C2015" s="1"/>
  <c r="C2016" s="1"/>
  <c r="C2017" s="1"/>
  <c r="C2018" s="1"/>
  <c r="C2019" s="1"/>
  <c r="C2020" s="1"/>
  <c r="C2021" s="1"/>
  <c r="C2022" s="1"/>
  <c r="C2023" s="1"/>
  <c r="C2024" s="1"/>
  <c r="C2025" s="1"/>
  <c r="C2026" s="1"/>
  <c r="C2027" s="1"/>
  <c r="C2028" s="1"/>
  <c r="C2029" s="1"/>
  <c r="C2030" s="1"/>
  <c r="C2031" s="1"/>
  <c r="C2032" s="1"/>
  <c r="C2033" s="1"/>
  <c r="C2034" s="1"/>
  <c r="C2035" s="1"/>
  <c r="C2036" s="1"/>
  <c r="C2037" s="1"/>
  <c r="C2038" s="1"/>
  <c r="C2039" s="1"/>
  <c r="C2040" s="1"/>
  <c r="C2041" s="1"/>
  <c r="C2042" s="1"/>
  <c r="C2043" s="1"/>
  <c r="C2044" s="1"/>
  <c r="C2045" s="1"/>
  <c r="C2046" s="1"/>
  <c r="C2047" s="1"/>
  <c r="C2048" s="1"/>
  <c r="C2049" s="1"/>
  <c r="C2050" s="1"/>
  <c r="C2051" s="1"/>
  <c r="C2052" s="1"/>
  <c r="C2053" s="1"/>
  <c r="C2054" s="1"/>
  <c r="C2055" s="1"/>
  <c r="C2056" s="1"/>
  <c r="C2057" s="1"/>
  <c r="C2058" s="1"/>
  <c r="C2059" s="1"/>
  <c r="C2060" s="1"/>
  <c r="C2061" s="1"/>
  <c r="C2062" s="1"/>
  <c r="C2063" s="1"/>
  <c r="C2064" s="1"/>
  <c r="C2065" s="1"/>
  <c r="C2066" s="1"/>
  <c r="C2067" s="1"/>
  <c r="C2068" s="1"/>
  <c r="C2069" s="1"/>
  <c r="C2070" s="1"/>
  <c r="C2071" s="1"/>
  <c r="C2072" s="1"/>
  <c r="C2073" s="1"/>
  <c r="C2074" s="1"/>
  <c r="C2075" s="1"/>
  <c r="C2076" s="1"/>
  <c r="C2077" s="1"/>
  <c r="C2078" s="1"/>
  <c r="C2079" s="1"/>
  <c r="C2080" s="1"/>
  <c r="C2081" s="1"/>
  <c r="C2082" s="1"/>
  <c r="C2083" s="1"/>
  <c r="C2084" s="1"/>
  <c r="C2085" s="1"/>
  <c r="C2086" s="1"/>
  <c r="C2087" s="1"/>
  <c r="C2088" s="1"/>
  <c r="K14" i="2" l="1"/>
  <c r="K9"/>
  <c r="K11"/>
  <c r="K13"/>
  <c r="O16"/>
  <c r="Q16" s="1"/>
  <c r="K36"/>
  <c r="K28"/>
  <c r="K5"/>
  <c r="O48"/>
  <c r="Q48" s="1"/>
  <c r="O44"/>
  <c r="Q44" s="1"/>
  <c r="K40"/>
  <c r="O32"/>
  <c r="Q32" s="1"/>
  <c r="K24"/>
  <c r="O20"/>
  <c r="Q20" s="1"/>
  <c r="O12"/>
  <c r="Q12" s="1"/>
  <c r="H12" s="1"/>
  <c r="K12" s="1"/>
  <c r="K31"/>
  <c r="K19"/>
  <c r="K7"/>
  <c r="O47"/>
  <c r="Q47" s="1"/>
  <c r="O43"/>
  <c r="Q43" s="1"/>
  <c r="O39"/>
  <c r="Q39" s="1"/>
  <c r="O35"/>
  <c r="Q35" s="1"/>
  <c r="O27"/>
  <c r="Q27" s="1"/>
  <c r="O23"/>
  <c r="Q23" s="1"/>
  <c r="O15"/>
  <c r="Q15" s="1"/>
  <c r="H4"/>
  <c r="G4" s="1"/>
  <c r="K42"/>
  <c r="K34"/>
  <c r="O46"/>
  <c r="Q46" s="1"/>
  <c r="O38"/>
  <c r="Q38" s="1"/>
  <c r="O30"/>
  <c r="Q30" s="1"/>
  <c r="O26"/>
  <c r="Q26" s="1"/>
  <c r="O22"/>
  <c r="Q22" s="1"/>
  <c r="O18"/>
  <c r="Q18" s="1"/>
  <c r="O6"/>
  <c r="Q6" s="1"/>
  <c r="K10"/>
  <c r="K8"/>
  <c r="K49"/>
  <c r="K45"/>
  <c r="K41"/>
  <c r="K37"/>
  <c r="K33"/>
  <c r="K29"/>
  <c r="K25"/>
  <c r="K21"/>
  <c r="K17"/>
  <c r="I282" i="1"/>
  <c r="L282" s="1"/>
  <c r="M282" s="1"/>
  <c r="N282" s="1"/>
  <c r="I339"/>
  <c r="L339" s="1"/>
  <c r="M339" s="1"/>
  <c r="N339" s="1"/>
  <c r="F339" s="1"/>
  <c r="H23" i="2" l="1"/>
  <c r="K23" s="1"/>
  <c r="K32"/>
  <c r="H32"/>
  <c r="H30"/>
  <c r="K30" s="1"/>
  <c r="H47"/>
  <c r="K47" s="1"/>
  <c r="H22"/>
  <c r="K22" s="1"/>
  <c r="H46"/>
  <c r="K46" s="1"/>
  <c r="H15"/>
  <c r="K15" s="1"/>
  <c r="H39"/>
  <c r="K39" s="1"/>
  <c r="H48"/>
  <c r="K48" s="1"/>
  <c r="H16"/>
  <c r="K16" s="1"/>
  <c r="H26"/>
  <c r="K26" s="1"/>
  <c r="H43"/>
  <c r="K43" s="1"/>
  <c r="H6"/>
  <c r="K6" s="1"/>
  <c r="H27"/>
  <c r="K27" s="1"/>
  <c r="H18"/>
  <c r="K18" s="1"/>
  <c r="H38"/>
  <c r="K38" s="1"/>
  <c r="H35"/>
  <c r="K35" s="1"/>
  <c r="H20"/>
  <c r="K20" s="1"/>
  <c r="H44"/>
  <c r="K44" s="1"/>
  <c r="F4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K4"/>
  <c r="G5"/>
  <c r="O282" i="1"/>
  <c r="F48" i="2" l="1"/>
  <c r="F49" s="1"/>
  <c r="G6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</calcChain>
</file>

<file path=xl/comments1.xml><?xml version="1.0" encoding="utf-8"?>
<comments xmlns="http://schemas.openxmlformats.org/spreadsheetml/2006/main">
  <authors>
    <author>Franck Largeault</author>
  </authors>
  <commentList>
    <comment ref="P1" authorId="0">
      <text>
        <r>
          <rPr>
            <b/>
            <sz val="8"/>
            <color indexed="81"/>
            <rFont val="Tahoma"/>
            <charset val="1"/>
          </rPr>
          <t>Franck Largeault:</t>
        </r>
        <r>
          <rPr>
            <sz val="8"/>
            <color indexed="81"/>
            <rFont val="Tahoma"/>
            <charset val="1"/>
          </rPr>
          <t xml:space="preserve">
à remplir</t>
        </r>
      </text>
    </comment>
  </commentList>
</comments>
</file>

<file path=xl/sharedStrings.xml><?xml version="1.0" encoding="utf-8"?>
<sst xmlns="http://schemas.openxmlformats.org/spreadsheetml/2006/main" count="202" uniqueCount="88">
  <si>
    <t>D+</t>
  </si>
  <si>
    <t>Km</t>
  </si>
  <si>
    <t>Altitude</t>
  </si>
  <si>
    <t>D-</t>
  </si>
  <si>
    <t>Temps</t>
  </si>
  <si>
    <t>Marquage</t>
  </si>
  <si>
    <t>Début montée</t>
  </si>
  <si>
    <t>Début descente</t>
  </si>
  <si>
    <t>Distance</t>
  </si>
  <si>
    <t>VA estimée</t>
  </si>
  <si>
    <t>Temps estimé</t>
  </si>
  <si>
    <t>Temps en minutes</t>
  </si>
  <si>
    <t>Column1</t>
  </si>
  <si>
    <t>Temps Total</t>
  </si>
  <si>
    <t>Vitesse estimée</t>
  </si>
  <si>
    <t>Début parcours</t>
  </si>
  <si>
    <t>D+/D-</t>
  </si>
  <si>
    <t>Fin descente</t>
  </si>
  <si>
    <t>Ravitaillement</t>
  </si>
  <si>
    <t>RAVITO 1 / LIQUIDE</t>
  </si>
  <si>
    <t>Fin descente/début montée</t>
  </si>
  <si>
    <t>Petite déscente</t>
  </si>
  <si>
    <t>Deuxième section montée</t>
  </si>
  <si>
    <t>Point de vue + remontée</t>
  </si>
  <si>
    <t>Fin remontée début descente</t>
  </si>
  <si>
    <t>RAVITO 2 / SOLIDE</t>
  </si>
  <si>
    <t>Ravito</t>
  </si>
  <si>
    <t>Route</t>
  </si>
  <si>
    <t>Terrain</t>
  </si>
  <si>
    <t>Début Faux Plat Montant</t>
  </si>
  <si>
    <t>Plus Raide</t>
  </si>
  <si>
    <t>1000D+</t>
  </si>
  <si>
    <t>Fin bosse / petite descente</t>
  </si>
  <si>
    <t>Fin petite descente / remontée</t>
  </si>
  <si>
    <t>Fin montée / début descente</t>
  </si>
  <si>
    <t>Fin descente avant resucée</t>
  </si>
  <si>
    <t>Fin de resucée / Plat relatif</t>
  </si>
  <si>
    <t>RAVITO 3 / SOLIDE</t>
  </si>
  <si>
    <t>Fin de plat / début bosse</t>
  </si>
  <si>
    <t>Descente vers chanaz</t>
  </si>
  <si>
    <t>Passage cablé</t>
  </si>
  <si>
    <t>Plus raide</t>
  </si>
  <si>
    <t>Début Plat descendant</t>
  </si>
  <si>
    <t>Descente plus raide</t>
  </si>
  <si>
    <t>Début remontée</t>
  </si>
  <si>
    <t>mini descente</t>
  </si>
  <si>
    <t>Fin mini descente / remontée vers R5</t>
  </si>
  <si>
    <t>Ravito 5</t>
  </si>
  <si>
    <t>RAVITO 5 / SOLIDE</t>
  </si>
  <si>
    <t>Début petite descente</t>
  </si>
  <si>
    <t>Fin petite descente / petite remontée en deux sections</t>
  </si>
  <si>
    <t>Petite redescente</t>
  </si>
  <si>
    <t>Plat relatif plutôt descendant</t>
  </si>
  <si>
    <t>Petite bosse</t>
  </si>
  <si>
    <t>Point de vue</t>
  </si>
  <si>
    <t>Fin Petite bosse / Petite descetne</t>
  </si>
  <si>
    <t>Fin petite descente / plat montant vers R6</t>
  </si>
  <si>
    <t>Descente vers R6</t>
  </si>
  <si>
    <t>R6</t>
  </si>
  <si>
    <t>Point de vue ?</t>
  </si>
  <si>
    <t>Mini pause avant assaut final</t>
  </si>
  <si>
    <t>Molard noir</t>
  </si>
  <si>
    <t>Ravito 7 / Mont du Chat / Plat</t>
  </si>
  <si>
    <t>Descente finale</t>
  </si>
  <si>
    <t>Arrivée</t>
  </si>
  <si>
    <t>RAVITO 6 / SOLIDE</t>
  </si>
  <si>
    <t>RAVITO 4 / Solide</t>
  </si>
  <si>
    <t>Cumul + bosse</t>
  </si>
  <si>
    <t>Cumul - Bosse</t>
  </si>
  <si>
    <t>+ ou -</t>
  </si>
  <si>
    <t>Temps additionnel ravitaillement</t>
  </si>
  <si>
    <t>Déniv primaire section</t>
  </si>
  <si>
    <t>+</t>
  </si>
  <si>
    <t>-</t>
  </si>
  <si>
    <t>Temps cumulé</t>
  </si>
  <si>
    <t>Temps Section en minutes</t>
  </si>
  <si>
    <t>RAVITO 5</t>
  </si>
  <si>
    <t>RAVITO 6</t>
  </si>
  <si>
    <t>Heure</t>
  </si>
  <si>
    <t>Heure de départ</t>
  </si>
  <si>
    <t>Fin descente // RAVITO 4</t>
  </si>
  <si>
    <t>RAVITO 3</t>
  </si>
  <si>
    <t>RAVITO 2</t>
  </si>
  <si>
    <t>Fin descente/début montée // RAVITO 1</t>
  </si>
  <si>
    <t>Temps au ravito</t>
  </si>
  <si>
    <t>Lever du soleil</t>
  </si>
  <si>
    <t>Coucher du soleil</t>
  </si>
  <si>
    <t>Km Movescount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</si>
</sst>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2" fontId="0" fillId="0" borderId="0" xfId="0" applyNumberFormat="1"/>
    <xf numFmtId="2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9" fillId="5" borderId="4" xfId="9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2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numFmt numFmtId="2" formatCode="0.00"/>
    </dxf>
    <dxf>
      <numFmt numFmtId="164" formatCode="[$-F400]h:mm:ss\ AM/PM"/>
    </dxf>
    <dxf>
      <numFmt numFmtId="0" formatCode="General"/>
    </dxf>
    <dxf>
      <numFmt numFmtId="0" formatCode="General"/>
    </dxf>
    <dxf>
      <alignment horizontal="center" vertical="center" textRotation="0" wrapText="0" indent="0" relativeIndent="255" justifyLastLine="0" shrinkToFit="0" readingOrder="0"/>
    </dxf>
    <dxf>
      <numFmt numFmtId="2" formatCode="0.00"/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2" formatCode="0.00"/>
    </dxf>
    <dxf>
      <alignment horizontal="center" vertical="center" textRotation="0" wrapText="1" indent="0" relativeIndent="255" justifyLastLine="0" shrinkToFit="0" readingOrder="0"/>
    </dxf>
    <dxf>
      <numFmt numFmtId="0" formatCode="General"/>
    </dxf>
    <dxf>
      <numFmt numFmtId="164" formatCode="[$-F400]h:mm:ss\ AM/PM"/>
    </dxf>
    <dxf>
      <numFmt numFmtId="0" formatCode="General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parcours_complet" displayName="parcours_complet" ref="A1:R2088" totalsRowShown="0">
  <autoFilter ref="A1:R2088">
    <filterColumn colId="6">
      <customFilters>
        <customFilter operator="notEqual" val=" "/>
      </customFilters>
    </filterColumn>
  </autoFilter>
  <tableColumns count="18">
    <tableColumn id="1" name="Km" dataDxfId="14"/>
    <tableColumn id="2" name="Altitude"/>
    <tableColumn id="3" name="D+">
      <calculatedColumnFormula>IF(B2-B1&gt;0,B2-B1+C1,C1)</calculatedColumnFormula>
    </tableColumn>
    <tableColumn id="4" name="D-">
      <calculatedColumnFormula>IF(B1-B2&gt;0,B1-B2+D1,D1)</calculatedColumnFormula>
    </tableColumn>
    <tableColumn id="14" name="D+/D-" dataDxfId="13">
      <calculatedColumnFormula>parcours_complet[[#This Row],[Altitude]]-B1</calculatedColumnFormula>
    </tableColumn>
    <tableColumn id="5" name="Temps"/>
    <tableColumn id="6" name="Marquage"/>
    <tableColumn id="7" name="Distance"/>
    <tableColumn id="8" name="Cumul + bosse"/>
    <tableColumn id="18" name="Cumul - Bosse"/>
    <tableColumn id="9" name="VA estimée"/>
    <tableColumn id="10" name="Temps estimé"/>
    <tableColumn id="11" name="Temps en minutes" dataDxfId="12"/>
    <tableColumn id="12" name="Temps Total"/>
    <tableColumn id="13" name="Vitesse estimée" dataDxfId="11">
      <calculatedColumnFormula>(parcours_complet[[#This Row],[Distance]]/parcours_complet[[#This Row],[Temps en minutes]]*60)/1000</calculatedColumnFormula>
    </tableColumn>
    <tableColumn id="15" name="Ravitaillement"/>
    <tableColumn id="16" name="Terrain"/>
    <tableColumn id="17" name="Column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Points_clefs" displayName="Points_clefs" ref="A1:V49" totalsRowShown="0" headerRowDxfId="10">
  <autoFilter ref="A1:V49">
    <filterColumn colId="21"/>
  </autoFilter>
  <tableColumns count="22">
    <tableColumn id="1" name="Km" dataDxfId="9"/>
    <tableColumn id="2" name="Altitude"/>
    <tableColumn id="3" name="D+"/>
    <tableColumn id="4" name="D-"/>
    <tableColumn id="5" name="D+/D-"/>
    <tableColumn id="14" name="Heure" dataDxfId="8"/>
    <tableColumn id="6" name="Temps cumulé" dataDxfId="7"/>
    <tableColumn id="13" name="Temps Section en minutes" dataDxfId="6"/>
    <tableColumn id="7" name="Marquage"/>
    <tableColumn id="8" name="Distance"/>
    <tableColumn id="24" name="Vitesse estimée" dataDxfId="5">
      <calculatedColumnFormula>Points_clefs[[#This Row],[Distance]]/Points_clefs[[#This Row],[Temps Section en minutes]]/24</calculatedColumnFormula>
    </tableColumn>
    <tableColumn id="20" name="+ ou -" dataDxfId="4"/>
    <tableColumn id="9" name="Cumul + bosse"/>
    <tableColumn id="10" name="Cumul - Bosse" dataDxfId="3">
      <calculatedColumnFormula>-(Points_clefs[[#This Row],[D-]]-D1)</calculatedColumnFormula>
    </tableColumn>
    <tableColumn id="19" name="Déniv primaire section" dataDxfId="2">
      <calculatedColumnFormula>IF(Points_clefs[[#This Row],[+ ou -]]="+",Points_clefs[[#This Row],[Cumul + bosse]],Points_clefs[[#This Row],[Cumul - Bosse]])</calculatedColumnFormula>
    </tableColumn>
    <tableColumn id="11" name="VA estimée" dataCellStyle="Input"/>
    <tableColumn id="12" name="Temps estimé"/>
    <tableColumn id="21" name="Temps additionnel ravitaillement" dataDxfId="1"/>
    <tableColumn id="16" name="Ravitaillement"/>
    <tableColumn id="17" name="Terrain"/>
    <tableColumn id="25" name="Temps au ravito"/>
    <tableColumn id="15" name="Km Movescount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88"/>
  <sheetViews>
    <sheetView topLeftCell="A535" workbookViewId="0">
      <selection activeCell="G1222" sqref="G1222"/>
    </sheetView>
  </sheetViews>
  <sheetFormatPr defaultRowHeight="15"/>
  <cols>
    <col min="1" max="1" width="9.140625" style="1"/>
    <col min="2" max="2" width="10.28515625" customWidth="1"/>
    <col min="6" max="6" width="15.140625" bestFit="1" customWidth="1"/>
    <col min="7" max="7" width="10.5703125" customWidth="1"/>
    <col min="8" max="8" width="14.28515625" customWidth="1"/>
    <col min="9" max="10" width="13.28515625" customWidth="1"/>
    <col min="11" max="11" width="15.42578125" customWidth="1"/>
    <col min="12" max="12" width="19.28515625" customWidth="1"/>
    <col min="13" max="13" width="19.7109375" bestFit="1" customWidth="1"/>
    <col min="14" max="14" width="13.85546875" bestFit="1" customWidth="1"/>
  </cols>
  <sheetData>
    <row r="1" spans="1:18">
      <c r="A1" s="1" t="s">
        <v>1</v>
      </c>
      <c r="B1" t="s">
        <v>2</v>
      </c>
      <c r="C1" t="s">
        <v>0</v>
      </c>
      <c r="D1" t="s">
        <v>3</v>
      </c>
      <c r="E1" t="s">
        <v>16</v>
      </c>
      <c r="F1" t="s">
        <v>4</v>
      </c>
      <c r="G1" t="s">
        <v>5</v>
      </c>
      <c r="H1" t="s">
        <v>8</v>
      </c>
      <c r="I1" t="s">
        <v>67</v>
      </c>
      <c r="J1" t="s">
        <v>68</v>
      </c>
      <c r="K1" t="s">
        <v>9</v>
      </c>
      <c r="L1" t="s">
        <v>10</v>
      </c>
      <c r="M1" t="s">
        <v>11</v>
      </c>
      <c r="N1" t="s">
        <v>13</v>
      </c>
      <c r="O1" t="s">
        <v>14</v>
      </c>
      <c r="P1" t="s">
        <v>18</v>
      </c>
      <c r="Q1" t="s">
        <v>28</v>
      </c>
      <c r="R1" t="s">
        <v>12</v>
      </c>
    </row>
    <row r="2" spans="1:18">
      <c r="A2" s="1">
        <v>0</v>
      </c>
      <c r="B2">
        <v>236</v>
      </c>
      <c r="C2">
        <v>0</v>
      </c>
      <c r="D2">
        <v>0</v>
      </c>
      <c r="E2" t="e">
        <f>parcours_complet[[#This Row],[Altitude]]-B1</f>
        <v>#VALUE!</v>
      </c>
      <c r="F2">
        <v>0</v>
      </c>
      <c r="G2" t="s">
        <v>15</v>
      </c>
      <c r="M2" s="3"/>
      <c r="O2">
        <v>11</v>
      </c>
    </row>
    <row r="3" spans="1:18" hidden="1">
      <c r="A3" s="1">
        <v>0.02</v>
      </c>
      <c r="B3">
        <v>236</v>
      </c>
      <c r="C3">
        <f>IF(B3-B2&gt;0,B3-B2+C2,C2)</f>
        <v>0</v>
      </c>
      <c r="D3">
        <f>IF(B2-B3&gt;0,B2-B3+D2,D2)</f>
        <v>0</v>
      </c>
      <c r="E3">
        <f>parcours_complet[[#This Row],[Altitude]]-B2</f>
        <v>0</v>
      </c>
      <c r="M3" s="3"/>
    </row>
    <row r="4" spans="1:18" hidden="1">
      <c r="A4" s="1">
        <v>0.06</v>
      </c>
      <c r="B4">
        <v>236</v>
      </c>
      <c r="C4">
        <f t="shared" ref="C4:C67" si="0">IF(B4-B3&gt;0,B4-B3+C3,C3)</f>
        <v>0</v>
      </c>
      <c r="D4">
        <f t="shared" ref="D4:D67" si="1">IF(B3-B4&gt;0,B3-B4+D3,D3)</f>
        <v>0</v>
      </c>
      <c r="E4">
        <f>parcours_complet[[#This Row],[Altitude]]-B3</f>
        <v>0</v>
      </c>
      <c r="M4" s="3"/>
    </row>
    <row r="5" spans="1:18" hidden="1">
      <c r="A5" s="1">
        <v>0.09</v>
      </c>
      <c r="B5">
        <v>235</v>
      </c>
      <c r="C5">
        <f t="shared" si="0"/>
        <v>0</v>
      </c>
      <c r="D5">
        <f t="shared" si="1"/>
        <v>1</v>
      </c>
      <c r="E5">
        <f>parcours_complet[[#This Row],[Altitude]]-B4</f>
        <v>-1</v>
      </c>
      <c r="M5" s="3"/>
    </row>
    <row r="6" spans="1:18" hidden="1">
      <c r="A6" s="1">
        <v>0.13</v>
      </c>
      <c r="B6">
        <v>235</v>
      </c>
      <c r="C6">
        <f t="shared" si="0"/>
        <v>0</v>
      </c>
      <c r="D6">
        <f t="shared" si="1"/>
        <v>1</v>
      </c>
      <c r="E6">
        <f>parcours_complet[[#This Row],[Altitude]]-B5</f>
        <v>0</v>
      </c>
      <c r="M6" s="3"/>
    </row>
    <row r="7" spans="1:18" hidden="1">
      <c r="A7" s="1">
        <v>0.16</v>
      </c>
      <c r="B7">
        <v>235</v>
      </c>
      <c r="C7">
        <f t="shared" si="0"/>
        <v>0</v>
      </c>
      <c r="D7">
        <f t="shared" si="1"/>
        <v>1</v>
      </c>
      <c r="E7">
        <f>parcours_complet[[#This Row],[Altitude]]-B6</f>
        <v>0</v>
      </c>
      <c r="M7" s="3"/>
    </row>
    <row r="8" spans="1:18" hidden="1">
      <c r="A8" s="1">
        <v>0.2</v>
      </c>
      <c r="B8">
        <v>234</v>
      </c>
      <c r="C8">
        <f t="shared" si="0"/>
        <v>0</v>
      </c>
      <c r="D8">
        <f t="shared" si="1"/>
        <v>2</v>
      </c>
      <c r="E8">
        <f>parcours_complet[[#This Row],[Altitude]]-B7</f>
        <v>-1</v>
      </c>
      <c r="M8" s="3"/>
    </row>
    <row r="9" spans="1:18" hidden="1">
      <c r="A9" s="1">
        <v>0.23</v>
      </c>
      <c r="B9">
        <v>234</v>
      </c>
      <c r="C9">
        <f t="shared" si="0"/>
        <v>0</v>
      </c>
      <c r="D9">
        <f t="shared" si="1"/>
        <v>2</v>
      </c>
      <c r="E9">
        <f>parcours_complet[[#This Row],[Altitude]]-B8</f>
        <v>0</v>
      </c>
      <c r="M9" s="3"/>
    </row>
    <row r="10" spans="1:18" hidden="1">
      <c r="A10" s="1">
        <v>0.27</v>
      </c>
      <c r="B10">
        <v>234</v>
      </c>
      <c r="C10">
        <f t="shared" si="0"/>
        <v>0</v>
      </c>
      <c r="D10">
        <f t="shared" si="1"/>
        <v>2</v>
      </c>
      <c r="E10">
        <f>parcours_complet[[#This Row],[Altitude]]-B9</f>
        <v>0</v>
      </c>
      <c r="M10" s="3"/>
    </row>
    <row r="11" spans="1:18" hidden="1">
      <c r="A11" s="1">
        <v>0.31</v>
      </c>
      <c r="B11">
        <v>234</v>
      </c>
      <c r="C11">
        <f t="shared" si="0"/>
        <v>0</v>
      </c>
      <c r="D11">
        <f t="shared" si="1"/>
        <v>2</v>
      </c>
      <c r="E11">
        <f>parcours_complet[[#This Row],[Altitude]]-B10</f>
        <v>0</v>
      </c>
      <c r="M11" s="3"/>
    </row>
    <row r="12" spans="1:18" hidden="1">
      <c r="A12" s="1">
        <v>0.34</v>
      </c>
      <c r="B12">
        <v>234</v>
      </c>
      <c r="C12">
        <f t="shared" si="0"/>
        <v>0</v>
      </c>
      <c r="D12">
        <f t="shared" si="1"/>
        <v>2</v>
      </c>
      <c r="E12">
        <f>parcours_complet[[#This Row],[Altitude]]-B11</f>
        <v>0</v>
      </c>
      <c r="M12" s="3"/>
    </row>
    <row r="13" spans="1:18" hidden="1">
      <c r="A13" s="1">
        <v>0.39</v>
      </c>
      <c r="B13">
        <v>233</v>
      </c>
      <c r="C13">
        <f t="shared" si="0"/>
        <v>0</v>
      </c>
      <c r="D13">
        <f t="shared" si="1"/>
        <v>3</v>
      </c>
      <c r="E13">
        <f>parcours_complet[[#This Row],[Altitude]]-B12</f>
        <v>-1</v>
      </c>
      <c r="M13" s="3"/>
    </row>
    <row r="14" spans="1:18" hidden="1">
      <c r="A14" s="1">
        <v>0.41</v>
      </c>
      <c r="B14">
        <v>233</v>
      </c>
      <c r="C14">
        <f t="shared" si="0"/>
        <v>0</v>
      </c>
      <c r="D14">
        <f t="shared" si="1"/>
        <v>3</v>
      </c>
      <c r="E14">
        <f>parcours_complet[[#This Row],[Altitude]]-B13</f>
        <v>0</v>
      </c>
      <c r="M14" s="3"/>
    </row>
    <row r="15" spans="1:18" hidden="1">
      <c r="A15" s="1">
        <v>0.43</v>
      </c>
      <c r="B15">
        <v>233</v>
      </c>
      <c r="C15">
        <f t="shared" si="0"/>
        <v>0</v>
      </c>
      <c r="D15">
        <f t="shared" si="1"/>
        <v>3</v>
      </c>
      <c r="E15">
        <f>parcours_complet[[#This Row],[Altitude]]-B14</f>
        <v>0</v>
      </c>
      <c r="M15" s="3"/>
    </row>
    <row r="16" spans="1:18" hidden="1">
      <c r="A16" s="1">
        <v>0.46</v>
      </c>
      <c r="B16">
        <v>233</v>
      </c>
      <c r="C16">
        <f t="shared" si="0"/>
        <v>0</v>
      </c>
      <c r="D16">
        <f t="shared" si="1"/>
        <v>3</v>
      </c>
      <c r="E16">
        <f>parcours_complet[[#This Row],[Altitude]]-B15</f>
        <v>0</v>
      </c>
      <c r="M16" s="3"/>
    </row>
    <row r="17" spans="1:13" hidden="1">
      <c r="A17" s="1">
        <v>0.49</v>
      </c>
      <c r="B17">
        <v>233</v>
      </c>
      <c r="C17">
        <f t="shared" si="0"/>
        <v>0</v>
      </c>
      <c r="D17">
        <f t="shared" si="1"/>
        <v>3</v>
      </c>
      <c r="E17">
        <f>parcours_complet[[#This Row],[Altitude]]-B16</f>
        <v>0</v>
      </c>
      <c r="M17" s="3"/>
    </row>
    <row r="18" spans="1:13" hidden="1">
      <c r="A18" s="1">
        <v>0.54</v>
      </c>
      <c r="B18">
        <v>233</v>
      </c>
      <c r="C18">
        <f t="shared" si="0"/>
        <v>0</v>
      </c>
      <c r="D18">
        <f t="shared" si="1"/>
        <v>3</v>
      </c>
      <c r="E18">
        <f>parcours_complet[[#This Row],[Altitude]]-B17</f>
        <v>0</v>
      </c>
      <c r="M18" s="3"/>
    </row>
    <row r="19" spans="1:13" hidden="1">
      <c r="A19" s="1">
        <v>0.56999999999999995</v>
      </c>
      <c r="B19">
        <v>233</v>
      </c>
      <c r="C19">
        <f t="shared" si="0"/>
        <v>0</v>
      </c>
      <c r="D19">
        <f t="shared" si="1"/>
        <v>3</v>
      </c>
      <c r="E19">
        <f>parcours_complet[[#This Row],[Altitude]]-B18</f>
        <v>0</v>
      </c>
      <c r="M19" s="3"/>
    </row>
    <row r="20" spans="1:13" hidden="1">
      <c r="A20" s="1">
        <v>0.59</v>
      </c>
      <c r="B20">
        <v>233</v>
      </c>
      <c r="C20">
        <f t="shared" si="0"/>
        <v>0</v>
      </c>
      <c r="D20">
        <f t="shared" si="1"/>
        <v>3</v>
      </c>
      <c r="E20">
        <f>parcours_complet[[#This Row],[Altitude]]-B19</f>
        <v>0</v>
      </c>
      <c r="M20" s="3"/>
    </row>
    <row r="21" spans="1:13" hidden="1">
      <c r="A21" s="1">
        <v>0.62</v>
      </c>
      <c r="B21">
        <v>233</v>
      </c>
      <c r="C21">
        <f t="shared" si="0"/>
        <v>0</v>
      </c>
      <c r="D21">
        <f t="shared" si="1"/>
        <v>3</v>
      </c>
      <c r="E21">
        <f>parcours_complet[[#This Row],[Altitude]]-B20</f>
        <v>0</v>
      </c>
      <c r="M21" s="3"/>
    </row>
    <row r="22" spans="1:13" hidden="1">
      <c r="A22" s="1">
        <v>0.67</v>
      </c>
      <c r="B22">
        <v>233</v>
      </c>
      <c r="C22">
        <f t="shared" si="0"/>
        <v>0</v>
      </c>
      <c r="D22">
        <f t="shared" si="1"/>
        <v>3</v>
      </c>
      <c r="E22">
        <f>parcours_complet[[#This Row],[Altitude]]-B21</f>
        <v>0</v>
      </c>
      <c r="M22" s="3"/>
    </row>
    <row r="23" spans="1:13" hidden="1">
      <c r="A23" s="1">
        <v>0.7</v>
      </c>
      <c r="B23">
        <v>233</v>
      </c>
      <c r="C23">
        <f t="shared" si="0"/>
        <v>0</v>
      </c>
      <c r="D23">
        <f t="shared" si="1"/>
        <v>3</v>
      </c>
      <c r="E23">
        <f>parcours_complet[[#This Row],[Altitude]]-B22</f>
        <v>0</v>
      </c>
      <c r="M23" s="3"/>
    </row>
    <row r="24" spans="1:13" hidden="1">
      <c r="A24" s="1">
        <v>0.73</v>
      </c>
      <c r="B24">
        <v>233</v>
      </c>
      <c r="C24">
        <f t="shared" si="0"/>
        <v>0</v>
      </c>
      <c r="D24">
        <f t="shared" si="1"/>
        <v>3</v>
      </c>
      <c r="E24">
        <f>parcours_complet[[#This Row],[Altitude]]-B23</f>
        <v>0</v>
      </c>
      <c r="M24" s="3"/>
    </row>
    <row r="25" spans="1:13" hidden="1">
      <c r="A25" s="1">
        <v>0.77</v>
      </c>
      <c r="B25">
        <v>233</v>
      </c>
      <c r="C25">
        <f t="shared" si="0"/>
        <v>0</v>
      </c>
      <c r="D25">
        <f t="shared" si="1"/>
        <v>3</v>
      </c>
      <c r="E25">
        <f>parcours_complet[[#This Row],[Altitude]]-B24</f>
        <v>0</v>
      </c>
      <c r="M25" s="3"/>
    </row>
    <row r="26" spans="1:13" hidden="1">
      <c r="A26" s="1">
        <v>0.81</v>
      </c>
      <c r="B26">
        <v>233</v>
      </c>
      <c r="C26">
        <f t="shared" si="0"/>
        <v>0</v>
      </c>
      <c r="D26">
        <f t="shared" si="1"/>
        <v>3</v>
      </c>
      <c r="E26">
        <f>parcours_complet[[#This Row],[Altitude]]-B25</f>
        <v>0</v>
      </c>
      <c r="M26" s="3"/>
    </row>
    <row r="27" spans="1:13" hidden="1">
      <c r="A27" s="1">
        <v>0.83</v>
      </c>
      <c r="B27">
        <v>233</v>
      </c>
      <c r="C27">
        <f t="shared" si="0"/>
        <v>0</v>
      </c>
      <c r="D27">
        <f t="shared" si="1"/>
        <v>3</v>
      </c>
      <c r="E27">
        <f>parcours_complet[[#This Row],[Altitude]]-B26</f>
        <v>0</v>
      </c>
      <c r="M27" s="3"/>
    </row>
    <row r="28" spans="1:13" hidden="1">
      <c r="A28" s="1">
        <v>0.86</v>
      </c>
      <c r="B28">
        <v>233</v>
      </c>
      <c r="C28">
        <f t="shared" si="0"/>
        <v>0</v>
      </c>
      <c r="D28">
        <f t="shared" si="1"/>
        <v>3</v>
      </c>
      <c r="E28">
        <f>parcours_complet[[#This Row],[Altitude]]-B27</f>
        <v>0</v>
      </c>
      <c r="M28" s="3"/>
    </row>
    <row r="29" spans="1:13" hidden="1">
      <c r="A29" s="1">
        <v>0.89</v>
      </c>
      <c r="B29">
        <v>233</v>
      </c>
      <c r="C29">
        <f t="shared" si="0"/>
        <v>0</v>
      </c>
      <c r="D29">
        <f t="shared" si="1"/>
        <v>3</v>
      </c>
      <c r="E29">
        <f>parcours_complet[[#This Row],[Altitude]]-B28</f>
        <v>0</v>
      </c>
      <c r="M29" s="3"/>
    </row>
    <row r="30" spans="1:13" hidden="1">
      <c r="A30" s="1">
        <v>0.92</v>
      </c>
      <c r="B30">
        <v>234</v>
      </c>
      <c r="C30">
        <f t="shared" si="0"/>
        <v>1</v>
      </c>
      <c r="D30">
        <f t="shared" si="1"/>
        <v>3</v>
      </c>
      <c r="E30">
        <f>parcours_complet[[#This Row],[Altitude]]-B29</f>
        <v>1</v>
      </c>
      <c r="M30" s="3"/>
    </row>
    <row r="31" spans="1:13" hidden="1">
      <c r="A31" s="1">
        <v>0.96</v>
      </c>
      <c r="B31">
        <v>234</v>
      </c>
      <c r="C31">
        <f t="shared" si="0"/>
        <v>1</v>
      </c>
      <c r="D31">
        <f t="shared" si="1"/>
        <v>3</v>
      </c>
      <c r="E31">
        <f>parcours_complet[[#This Row],[Altitude]]-B30</f>
        <v>0</v>
      </c>
      <c r="M31" s="3"/>
    </row>
    <row r="32" spans="1:13" hidden="1">
      <c r="A32" s="1">
        <v>1</v>
      </c>
      <c r="B32">
        <v>234</v>
      </c>
      <c r="C32">
        <f t="shared" si="0"/>
        <v>1</v>
      </c>
      <c r="D32">
        <f t="shared" si="1"/>
        <v>3</v>
      </c>
      <c r="E32">
        <f>parcours_complet[[#This Row],[Altitude]]-B31</f>
        <v>0</v>
      </c>
      <c r="M32" s="3"/>
    </row>
    <row r="33" spans="1:13" hidden="1">
      <c r="A33" s="1">
        <v>1.03</v>
      </c>
      <c r="B33">
        <v>233</v>
      </c>
      <c r="C33">
        <f t="shared" si="0"/>
        <v>1</v>
      </c>
      <c r="D33">
        <f t="shared" si="1"/>
        <v>4</v>
      </c>
      <c r="E33">
        <f>parcours_complet[[#This Row],[Altitude]]-B32</f>
        <v>-1</v>
      </c>
      <c r="M33" s="3"/>
    </row>
    <row r="34" spans="1:13" hidden="1">
      <c r="A34" s="1">
        <v>1.06</v>
      </c>
      <c r="B34">
        <v>233</v>
      </c>
      <c r="C34">
        <f t="shared" si="0"/>
        <v>1</v>
      </c>
      <c r="D34">
        <f t="shared" si="1"/>
        <v>4</v>
      </c>
      <c r="E34">
        <f>parcours_complet[[#This Row],[Altitude]]-B33</f>
        <v>0</v>
      </c>
      <c r="M34" s="3"/>
    </row>
    <row r="35" spans="1:13" hidden="1">
      <c r="A35" s="1">
        <v>1.0900000000000001</v>
      </c>
      <c r="B35">
        <v>233</v>
      </c>
      <c r="C35">
        <f t="shared" si="0"/>
        <v>1</v>
      </c>
      <c r="D35">
        <f t="shared" si="1"/>
        <v>4</v>
      </c>
      <c r="E35">
        <f>parcours_complet[[#This Row],[Altitude]]-B34</f>
        <v>0</v>
      </c>
      <c r="M35" s="3"/>
    </row>
    <row r="36" spans="1:13" hidden="1">
      <c r="A36" s="1">
        <v>1.1299999999999999</v>
      </c>
      <c r="B36">
        <v>233</v>
      </c>
      <c r="C36">
        <f t="shared" si="0"/>
        <v>1</v>
      </c>
      <c r="D36">
        <f t="shared" si="1"/>
        <v>4</v>
      </c>
      <c r="E36">
        <f>parcours_complet[[#This Row],[Altitude]]-B35</f>
        <v>0</v>
      </c>
      <c r="M36" s="3"/>
    </row>
    <row r="37" spans="1:13" hidden="1">
      <c r="A37" s="1">
        <v>1.18</v>
      </c>
      <c r="B37">
        <v>233</v>
      </c>
      <c r="C37">
        <f t="shared" si="0"/>
        <v>1</v>
      </c>
      <c r="D37">
        <f t="shared" si="1"/>
        <v>4</v>
      </c>
      <c r="E37">
        <f>parcours_complet[[#This Row],[Altitude]]-B36</f>
        <v>0</v>
      </c>
      <c r="M37" s="3"/>
    </row>
    <row r="38" spans="1:13" hidden="1">
      <c r="A38" s="1">
        <v>1.22</v>
      </c>
      <c r="B38">
        <v>233</v>
      </c>
      <c r="C38">
        <f t="shared" si="0"/>
        <v>1</v>
      </c>
      <c r="D38">
        <f t="shared" si="1"/>
        <v>4</v>
      </c>
      <c r="E38">
        <f>parcours_complet[[#This Row],[Altitude]]-B37</f>
        <v>0</v>
      </c>
      <c r="M38" s="3"/>
    </row>
    <row r="39" spans="1:13" hidden="1">
      <c r="A39" s="1">
        <v>1.27</v>
      </c>
      <c r="B39">
        <v>233</v>
      </c>
      <c r="C39">
        <f t="shared" si="0"/>
        <v>1</v>
      </c>
      <c r="D39">
        <f t="shared" si="1"/>
        <v>4</v>
      </c>
      <c r="E39">
        <f>parcours_complet[[#This Row],[Altitude]]-B38</f>
        <v>0</v>
      </c>
      <c r="M39" s="3"/>
    </row>
    <row r="40" spans="1:13" hidden="1">
      <c r="A40" s="1">
        <v>1.32</v>
      </c>
      <c r="B40">
        <v>233</v>
      </c>
      <c r="C40">
        <f t="shared" si="0"/>
        <v>1</v>
      </c>
      <c r="D40">
        <f t="shared" si="1"/>
        <v>4</v>
      </c>
      <c r="E40">
        <f>parcours_complet[[#This Row],[Altitude]]-B39</f>
        <v>0</v>
      </c>
      <c r="M40" s="3"/>
    </row>
    <row r="41" spans="1:13" hidden="1">
      <c r="A41" s="1">
        <v>1.36</v>
      </c>
      <c r="B41">
        <v>233</v>
      </c>
      <c r="C41">
        <f t="shared" si="0"/>
        <v>1</v>
      </c>
      <c r="D41">
        <f t="shared" si="1"/>
        <v>4</v>
      </c>
      <c r="E41">
        <f>parcours_complet[[#This Row],[Altitude]]-B40</f>
        <v>0</v>
      </c>
      <c r="M41" s="3"/>
    </row>
    <row r="42" spans="1:13" hidden="1">
      <c r="A42" s="1">
        <v>1.41</v>
      </c>
      <c r="B42">
        <v>233</v>
      </c>
      <c r="C42">
        <f t="shared" si="0"/>
        <v>1</v>
      </c>
      <c r="D42">
        <f t="shared" si="1"/>
        <v>4</v>
      </c>
      <c r="E42">
        <f>parcours_complet[[#This Row],[Altitude]]-B41</f>
        <v>0</v>
      </c>
      <c r="M42" s="3"/>
    </row>
    <row r="43" spans="1:13" hidden="1">
      <c r="A43" s="1">
        <v>1.46</v>
      </c>
      <c r="B43">
        <v>233</v>
      </c>
      <c r="C43">
        <f t="shared" si="0"/>
        <v>1</v>
      </c>
      <c r="D43">
        <f t="shared" si="1"/>
        <v>4</v>
      </c>
      <c r="E43">
        <f>parcours_complet[[#This Row],[Altitude]]-B42</f>
        <v>0</v>
      </c>
      <c r="M43" s="3"/>
    </row>
    <row r="44" spans="1:13" hidden="1">
      <c r="A44" s="1">
        <v>1.51</v>
      </c>
      <c r="B44">
        <v>233</v>
      </c>
      <c r="C44">
        <f t="shared" si="0"/>
        <v>1</v>
      </c>
      <c r="D44">
        <f t="shared" si="1"/>
        <v>4</v>
      </c>
      <c r="E44">
        <f>parcours_complet[[#This Row],[Altitude]]-B43</f>
        <v>0</v>
      </c>
      <c r="M44" s="3"/>
    </row>
    <row r="45" spans="1:13" hidden="1">
      <c r="A45" s="1">
        <v>1.55</v>
      </c>
      <c r="B45">
        <v>233</v>
      </c>
      <c r="C45">
        <f t="shared" si="0"/>
        <v>1</v>
      </c>
      <c r="D45">
        <f t="shared" si="1"/>
        <v>4</v>
      </c>
      <c r="E45">
        <f>parcours_complet[[#This Row],[Altitude]]-B44</f>
        <v>0</v>
      </c>
      <c r="M45" s="3"/>
    </row>
    <row r="46" spans="1:13" hidden="1">
      <c r="A46" s="1">
        <v>1.6</v>
      </c>
      <c r="B46">
        <v>233</v>
      </c>
      <c r="C46">
        <f t="shared" si="0"/>
        <v>1</v>
      </c>
      <c r="D46">
        <f t="shared" si="1"/>
        <v>4</v>
      </c>
      <c r="E46">
        <f>parcours_complet[[#This Row],[Altitude]]-B45</f>
        <v>0</v>
      </c>
      <c r="M46" s="3"/>
    </row>
    <row r="47" spans="1:13" hidden="1">
      <c r="A47" s="1">
        <v>1.65</v>
      </c>
      <c r="B47">
        <v>233</v>
      </c>
      <c r="C47">
        <f t="shared" si="0"/>
        <v>1</v>
      </c>
      <c r="D47">
        <f t="shared" si="1"/>
        <v>4</v>
      </c>
      <c r="E47">
        <f>parcours_complet[[#This Row],[Altitude]]-B46</f>
        <v>0</v>
      </c>
      <c r="M47" s="3"/>
    </row>
    <row r="48" spans="1:13" hidden="1">
      <c r="A48" s="1">
        <v>1.7</v>
      </c>
      <c r="B48">
        <v>233</v>
      </c>
      <c r="C48">
        <f t="shared" si="0"/>
        <v>1</v>
      </c>
      <c r="D48">
        <f t="shared" si="1"/>
        <v>4</v>
      </c>
      <c r="E48">
        <f>parcours_complet[[#This Row],[Altitude]]-B47</f>
        <v>0</v>
      </c>
      <c r="M48" s="3"/>
    </row>
    <row r="49" spans="1:13" hidden="1">
      <c r="A49" s="1">
        <v>1.74</v>
      </c>
      <c r="B49">
        <v>233</v>
      </c>
      <c r="C49">
        <f t="shared" si="0"/>
        <v>1</v>
      </c>
      <c r="D49">
        <f t="shared" si="1"/>
        <v>4</v>
      </c>
      <c r="E49">
        <f>parcours_complet[[#This Row],[Altitude]]-B48</f>
        <v>0</v>
      </c>
      <c r="M49" s="3"/>
    </row>
    <row r="50" spans="1:13" hidden="1">
      <c r="A50" s="1">
        <v>1.79</v>
      </c>
      <c r="B50">
        <v>233</v>
      </c>
      <c r="C50">
        <f t="shared" si="0"/>
        <v>1</v>
      </c>
      <c r="D50">
        <f t="shared" si="1"/>
        <v>4</v>
      </c>
      <c r="E50">
        <f>parcours_complet[[#This Row],[Altitude]]-B49</f>
        <v>0</v>
      </c>
      <c r="M50" s="3"/>
    </row>
    <row r="51" spans="1:13" hidden="1">
      <c r="A51" s="1">
        <v>1.83</v>
      </c>
      <c r="B51">
        <v>233</v>
      </c>
      <c r="C51">
        <f t="shared" si="0"/>
        <v>1</v>
      </c>
      <c r="D51">
        <f t="shared" si="1"/>
        <v>4</v>
      </c>
      <c r="E51">
        <f>parcours_complet[[#This Row],[Altitude]]-B50</f>
        <v>0</v>
      </c>
      <c r="M51" s="3"/>
    </row>
    <row r="52" spans="1:13" hidden="1">
      <c r="A52" s="1">
        <v>1.88</v>
      </c>
      <c r="B52">
        <v>233</v>
      </c>
      <c r="C52">
        <f t="shared" si="0"/>
        <v>1</v>
      </c>
      <c r="D52">
        <f t="shared" si="1"/>
        <v>4</v>
      </c>
      <c r="E52">
        <f>parcours_complet[[#This Row],[Altitude]]-B51</f>
        <v>0</v>
      </c>
      <c r="M52" s="3"/>
    </row>
    <row r="53" spans="1:13" hidden="1">
      <c r="A53" s="1">
        <v>1.91</v>
      </c>
      <c r="B53">
        <v>233</v>
      </c>
      <c r="C53">
        <f t="shared" si="0"/>
        <v>1</v>
      </c>
      <c r="D53">
        <f t="shared" si="1"/>
        <v>4</v>
      </c>
      <c r="E53">
        <f>parcours_complet[[#This Row],[Altitude]]-B52</f>
        <v>0</v>
      </c>
      <c r="M53" s="3"/>
    </row>
    <row r="54" spans="1:13" hidden="1">
      <c r="A54" s="1">
        <v>1.97</v>
      </c>
      <c r="B54">
        <v>233</v>
      </c>
      <c r="C54">
        <f t="shared" si="0"/>
        <v>1</v>
      </c>
      <c r="D54">
        <f t="shared" si="1"/>
        <v>4</v>
      </c>
      <c r="E54">
        <f>parcours_complet[[#This Row],[Altitude]]-B53</f>
        <v>0</v>
      </c>
      <c r="M54" s="3"/>
    </row>
    <row r="55" spans="1:13" hidden="1">
      <c r="A55" s="1">
        <v>2.21</v>
      </c>
      <c r="B55">
        <v>233</v>
      </c>
      <c r="C55">
        <f t="shared" si="0"/>
        <v>1</v>
      </c>
      <c r="D55">
        <f t="shared" si="1"/>
        <v>4</v>
      </c>
      <c r="E55">
        <f>parcours_complet[[#This Row],[Altitude]]-B54</f>
        <v>0</v>
      </c>
      <c r="M55" s="3"/>
    </row>
    <row r="56" spans="1:13" hidden="1">
      <c r="A56" s="1">
        <v>2.25</v>
      </c>
      <c r="B56">
        <v>233</v>
      </c>
      <c r="C56">
        <f t="shared" si="0"/>
        <v>1</v>
      </c>
      <c r="D56">
        <f t="shared" si="1"/>
        <v>4</v>
      </c>
      <c r="E56">
        <f>parcours_complet[[#This Row],[Altitude]]-B55</f>
        <v>0</v>
      </c>
      <c r="M56" s="3"/>
    </row>
    <row r="57" spans="1:13" hidden="1">
      <c r="A57" s="1">
        <v>2.2799999999999998</v>
      </c>
      <c r="B57">
        <v>233</v>
      </c>
      <c r="C57">
        <f t="shared" si="0"/>
        <v>1</v>
      </c>
      <c r="D57">
        <f t="shared" si="1"/>
        <v>4</v>
      </c>
      <c r="E57">
        <f>parcours_complet[[#This Row],[Altitude]]-B56</f>
        <v>0</v>
      </c>
      <c r="M57" s="3"/>
    </row>
    <row r="58" spans="1:13" hidden="1">
      <c r="A58" s="1">
        <v>2.31</v>
      </c>
      <c r="B58">
        <v>233</v>
      </c>
      <c r="C58">
        <f t="shared" si="0"/>
        <v>1</v>
      </c>
      <c r="D58">
        <f t="shared" si="1"/>
        <v>4</v>
      </c>
      <c r="E58">
        <f>parcours_complet[[#This Row],[Altitude]]-B57</f>
        <v>0</v>
      </c>
      <c r="M58" s="3"/>
    </row>
    <row r="59" spans="1:13" hidden="1">
      <c r="A59" s="1">
        <v>2.36</v>
      </c>
      <c r="B59">
        <v>233</v>
      </c>
      <c r="C59">
        <f t="shared" si="0"/>
        <v>1</v>
      </c>
      <c r="D59">
        <f t="shared" si="1"/>
        <v>4</v>
      </c>
      <c r="E59">
        <f>parcours_complet[[#This Row],[Altitude]]-B58</f>
        <v>0</v>
      </c>
      <c r="M59" s="3"/>
    </row>
    <row r="60" spans="1:13" hidden="1">
      <c r="A60" s="1">
        <v>2.38</v>
      </c>
      <c r="B60">
        <v>233</v>
      </c>
      <c r="C60">
        <f t="shared" si="0"/>
        <v>1</v>
      </c>
      <c r="D60">
        <f t="shared" si="1"/>
        <v>4</v>
      </c>
      <c r="E60">
        <f>parcours_complet[[#This Row],[Altitude]]-B59</f>
        <v>0</v>
      </c>
      <c r="M60" s="3"/>
    </row>
    <row r="61" spans="1:13" hidden="1">
      <c r="A61" s="1">
        <v>2.41</v>
      </c>
      <c r="B61">
        <v>233</v>
      </c>
      <c r="C61">
        <f t="shared" si="0"/>
        <v>1</v>
      </c>
      <c r="D61">
        <f t="shared" si="1"/>
        <v>4</v>
      </c>
      <c r="E61">
        <f>parcours_complet[[#This Row],[Altitude]]-B60</f>
        <v>0</v>
      </c>
      <c r="M61" s="3"/>
    </row>
    <row r="62" spans="1:13" hidden="1">
      <c r="A62" s="1">
        <v>2.4300000000000002</v>
      </c>
      <c r="B62">
        <v>234</v>
      </c>
      <c r="C62">
        <f t="shared" si="0"/>
        <v>2</v>
      </c>
      <c r="D62">
        <f t="shared" si="1"/>
        <v>4</v>
      </c>
      <c r="E62">
        <f>parcours_complet[[#This Row],[Altitude]]-B61</f>
        <v>1</v>
      </c>
      <c r="M62" s="3"/>
    </row>
    <row r="63" spans="1:13" hidden="1">
      <c r="A63" s="1">
        <v>2.4700000000000002</v>
      </c>
      <c r="B63">
        <v>235</v>
      </c>
      <c r="C63">
        <f t="shared" si="0"/>
        <v>3</v>
      </c>
      <c r="D63">
        <f t="shared" si="1"/>
        <v>4</v>
      </c>
      <c r="E63">
        <f>parcours_complet[[#This Row],[Altitude]]-B62</f>
        <v>1</v>
      </c>
      <c r="M63" s="3"/>
    </row>
    <row r="64" spans="1:13" hidden="1">
      <c r="A64" s="1">
        <v>2.5</v>
      </c>
      <c r="B64">
        <v>236</v>
      </c>
      <c r="C64">
        <f t="shared" si="0"/>
        <v>4</v>
      </c>
      <c r="D64">
        <f t="shared" si="1"/>
        <v>4</v>
      </c>
      <c r="E64">
        <f>parcours_complet[[#This Row],[Altitude]]-B63</f>
        <v>1</v>
      </c>
      <c r="M64" s="3"/>
    </row>
    <row r="65" spans="1:13" hidden="1">
      <c r="A65" s="1">
        <v>2.54</v>
      </c>
      <c r="B65">
        <v>236</v>
      </c>
      <c r="C65">
        <f t="shared" si="0"/>
        <v>4</v>
      </c>
      <c r="D65">
        <f t="shared" si="1"/>
        <v>4</v>
      </c>
      <c r="E65">
        <f>parcours_complet[[#This Row],[Altitude]]-B64</f>
        <v>0</v>
      </c>
      <c r="M65" s="3"/>
    </row>
    <row r="66" spans="1:13" hidden="1">
      <c r="A66" s="1">
        <v>2.57</v>
      </c>
      <c r="B66">
        <v>238</v>
      </c>
      <c r="C66">
        <f t="shared" si="0"/>
        <v>6</v>
      </c>
      <c r="D66">
        <f t="shared" si="1"/>
        <v>4</v>
      </c>
      <c r="E66">
        <f>parcours_complet[[#This Row],[Altitude]]-B65</f>
        <v>2</v>
      </c>
      <c r="M66" s="3"/>
    </row>
    <row r="67" spans="1:13" hidden="1">
      <c r="A67" s="1">
        <v>2.61</v>
      </c>
      <c r="B67">
        <v>238</v>
      </c>
      <c r="C67">
        <f t="shared" si="0"/>
        <v>6</v>
      </c>
      <c r="D67">
        <f t="shared" si="1"/>
        <v>4</v>
      </c>
      <c r="E67">
        <f>parcours_complet[[#This Row],[Altitude]]-B66</f>
        <v>0</v>
      </c>
      <c r="M67" s="3"/>
    </row>
    <row r="68" spans="1:13" hidden="1">
      <c r="A68" s="1">
        <v>2.63</v>
      </c>
      <c r="B68">
        <v>236</v>
      </c>
      <c r="C68">
        <f t="shared" ref="C68:C131" si="2">IF(B68-B67&gt;0,B68-B67+C67,C67)</f>
        <v>6</v>
      </c>
      <c r="D68">
        <f t="shared" ref="D68:D131" si="3">IF(B67-B68&gt;0,B67-B68+D67,D67)</f>
        <v>6</v>
      </c>
      <c r="E68">
        <f>parcours_complet[[#This Row],[Altitude]]-B67</f>
        <v>-2</v>
      </c>
      <c r="M68" s="3"/>
    </row>
    <row r="69" spans="1:13" hidden="1">
      <c r="A69" s="1">
        <v>2.67</v>
      </c>
      <c r="B69">
        <v>235</v>
      </c>
      <c r="C69">
        <f t="shared" si="2"/>
        <v>6</v>
      </c>
      <c r="D69">
        <f t="shared" si="3"/>
        <v>7</v>
      </c>
      <c r="E69">
        <f>parcours_complet[[#This Row],[Altitude]]-B68</f>
        <v>-1</v>
      </c>
      <c r="M69" s="3"/>
    </row>
    <row r="70" spans="1:13" hidden="1">
      <c r="A70" s="1">
        <v>2.69</v>
      </c>
      <c r="B70">
        <v>235</v>
      </c>
      <c r="C70">
        <f t="shared" si="2"/>
        <v>6</v>
      </c>
      <c r="D70">
        <f t="shared" si="3"/>
        <v>7</v>
      </c>
      <c r="E70">
        <f>parcours_complet[[#This Row],[Altitude]]-B69</f>
        <v>0</v>
      </c>
      <c r="M70" s="3"/>
    </row>
    <row r="71" spans="1:13" hidden="1">
      <c r="A71" s="1">
        <v>2.72</v>
      </c>
      <c r="B71">
        <v>234</v>
      </c>
      <c r="C71">
        <f t="shared" si="2"/>
        <v>6</v>
      </c>
      <c r="D71">
        <f t="shared" si="3"/>
        <v>8</v>
      </c>
      <c r="E71">
        <f>parcours_complet[[#This Row],[Altitude]]-B70</f>
        <v>-1</v>
      </c>
      <c r="M71" s="3"/>
    </row>
    <row r="72" spans="1:13" hidden="1">
      <c r="A72" s="1">
        <v>2.75</v>
      </c>
      <c r="B72">
        <v>234</v>
      </c>
      <c r="C72">
        <f t="shared" si="2"/>
        <v>6</v>
      </c>
      <c r="D72">
        <f t="shared" si="3"/>
        <v>8</v>
      </c>
      <c r="E72">
        <f>parcours_complet[[#This Row],[Altitude]]-B71</f>
        <v>0</v>
      </c>
      <c r="M72" s="3"/>
    </row>
    <row r="73" spans="1:13" hidden="1">
      <c r="A73" s="1">
        <v>2.85</v>
      </c>
      <c r="B73">
        <v>234</v>
      </c>
      <c r="C73">
        <f t="shared" si="2"/>
        <v>6</v>
      </c>
      <c r="D73">
        <f t="shared" si="3"/>
        <v>8</v>
      </c>
      <c r="E73">
        <f>parcours_complet[[#This Row],[Altitude]]-B72</f>
        <v>0</v>
      </c>
      <c r="M73" s="3"/>
    </row>
    <row r="74" spans="1:13" hidden="1">
      <c r="A74" s="1">
        <v>2.88</v>
      </c>
      <c r="B74">
        <v>234</v>
      </c>
      <c r="C74">
        <f t="shared" si="2"/>
        <v>6</v>
      </c>
      <c r="D74">
        <f t="shared" si="3"/>
        <v>8</v>
      </c>
      <c r="E74">
        <f>parcours_complet[[#This Row],[Altitude]]-B73</f>
        <v>0</v>
      </c>
      <c r="M74" s="3"/>
    </row>
    <row r="75" spans="1:13" hidden="1">
      <c r="A75" s="1">
        <v>2.92</v>
      </c>
      <c r="B75">
        <v>234</v>
      </c>
      <c r="C75">
        <f t="shared" si="2"/>
        <v>6</v>
      </c>
      <c r="D75">
        <f t="shared" si="3"/>
        <v>8</v>
      </c>
      <c r="E75">
        <f>parcours_complet[[#This Row],[Altitude]]-B74</f>
        <v>0</v>
      </c>
      <c r="M75" s="3"/>
    </row>
    <row r="76" spans="1:13" hidden="1">
      <c r="A76" s="1">
        <v>2.97</v>
      </c>
      <c r="B76">
        <v>234</v>
      </c>
      <c r="C76">
        <f t="shared" si="2"/>
        <v>6</v>
      </c>
      <c r="D76">
        <f t="shared" si="3"/>
        <v>8</v>
      </c>
      <c r="E76">
        <f>parcours_complet[[#This Row],[Altitude]]-B75</f>
        <v>0</v>
      </c>
      <c r="M76" s="3"/>
    </row>
    <row r="77" spans="1:13" hidden="1">
      <c r="A77" s="1">
        <v>3</v>
      </c>
      <c r="B77">
        <v>236</v>
      </c>
      <c r="C77">
        <f t="shared" si="2"/>
        <v>8</v>
      </c>
      <c r="D77">
        <f t="shared" si="3"/>
        <v>8</v>
      </c>
      <c r="E77">
        <f>parcours_complet[[#This Row],[Altitude]]-B76</f>
        <v>2</v>
      </c>
      <c r="M77" s="3"/>
    </row>
    <row r="78" spans="1:13" hidden="1">
      <c r="A78" s="1">
        <v>3.04</v>
      </c>
      <c r="B78">
        <v>236</v>
      </c>
      <c r="C78">
        <f t="shared" si="2"/>
        <v>8</v>
      </c>
      <c r="D78">
        <f t="shared" si="3"/>
        <v>8</v>
      </c>
      <c r="E78">
        <f>parcours_complet[[#This Row],[Altitude]]-B77</f>
        <v>0</v>
      </c>
      <c r="M78" s="3"/>
    </row>
    <row r="79" spans="1:13" hidden="1">
      <c r="A79" s="1">
        <v>3.06</v>
      </c>
      <c r="B79">
        <v>236</v>
      </c>
      <c r="C79">
        <f t="shared" si="2"/>
        <v>8</v>
      </c>
      <c r="D79">
        <f t="shared" si="3"/>
        <v>8</v>
      </c>
      <c r="E79">
        <f>parcours_complet[[#This Row],[Altitude]]-B78</f>
        <v>0</v>
      </c>
      <c r="M79" s="3"/>
    </row>
    <row r="80" spans="1:13" hidden="1">
      <c r="A80" s="1">
        <v>3.09</v>
      </c>
      <c r="B80">
        <v>236</v>
      </c>
      <c r="C80">
        <f t="shared" si="2"/>
        <v>8</v>
      </c>
      <c r="D80">
        <f t="shared" si="3"/>
        <v>8</v>
      </c>
      <c r="E80">
        <f>parcours_complet[[#This Row],[Altitude]]-B79</f>
        <v>0</v>
      </c>
      <c r="M80" s="3"/>
    </row>
    <row r="81" spans="1:13" hidden="1">
      <c r="A81" s="1">
        <v>3.12</v>
      </c>
      <c r="B81">
        <v>235</v>
      </c>
      <c r="C81">
        <f t="shared" si="2"/>
        <v>8</v>
      </c>
      <c r="D81">
        <f t="shared" si="3"/>
        <v>9</v>
      </c>
      <c r="E81">
        <f>parcours_complet[[#This Row],[Altitude]]-B80</f>
        <v>-1</v>
      </c>
      <c r="M81" s="3"/>
    </row>
    <row r="82" spans="1:13" hidden="1">
      <c r="A82" s="1">
        <v>3.16</v>
      </c>
      <c r="B82">
        <v>234</v>
      </c>
      <c r="C82">
        <f t="shared" si="2"/>
        <v>8</v>
      </c>
      <c r="D82">
        <f t="shared" si="3"/>
        <v>10</v>
      </c>
      <c r="E82">
        <f>parcours_complet[[#This Row],[Altitude]]-B81</f>
        <v>-1</v>
      </c>
      <c r="M82" s="3"/>
    </row>
    <row r="83" spans="1:13" hidden="1">
      <c r="A83" s="1">
        <v>3.19</v>
      </c>
      <c r="B83">
        <v>234</v>
      </c>
      <c r="C83">
        <f t="shared" si="2"/>
        <v>8</v>
      </c>
      <c r="D83">
        <f t="shared" si="3"/>
        <v>10</v>
      </c>
      <c r="E83">
        <f>parcours_complet[[#This Row],[Altitude]]-B82</f>
        <v>0</v>
      </c>
      <c r="M83" s="3"/>
    </row>
    <row r="84" spans="1:13" hidden="1">
      <c r="A84" s="1">
        <v>3.22</v>
      </c>
      <c r="B84">
        <v>234</v>
      </c>
      <c r="C84">
        <f t="shared" si="2"/>
        <v>8</v>
      </c>
      <c r="D84">
        <f t="shared" si="3"/>
        <v>10</v>
      </c>
      <c r="E84">
        <f>parcours_complet[[#This Row],[Altitude]]-B83</f>
        <v>0</v>
      </c>
      <c r="M84" s="3"/>
    </row>
    <row r="85" spans="1:13" hidden="1">
      <c r="A85" s="1">
        <v>3.25</v>
      </c>
      <c r="B85">
        <v>233</v>
      </c>
      <c r="C85">
        <f t="shared" si="2"/>
        <v>8</v>
      </c>
      <c r="D85">
        <f t="shared" si="3"/>
        <v>11</v>
      </c>
      <c r="E85">
        <f>parcours_complet[[#This Row],[Altitude]]-B84</f>
        <v>-1</v>
      </c>
      <c r="M85" s="3"/>
    </row>
    <row r="86" spans="1:13" hidden="1">
      <c r="A86" s="1">
        <v>3.28</v>
      </c>
      <c r="B86">
        <v>233</v>
      </c>
      <c r="C86">
        <f t="shared" si="2"/>
        <v>8</v>
      </c>
      <c r="D86">
        <f t="shared" si="3"/>
        <v>11</v>
      </c>
      <c r="E86">
        <f>parcours_complet[[#This Row],[Altitude]]-B85</f>
        <v>0</v>
      </c>
      <c r="M86" s="3"/>
    </row>
    <row r="87" spans="1:13" hidden="1">
      <c r="A87" s="1">
        <v>3.31</v>
      </c>
      <c r="B87">
        <v>233</v>
      </c>
      <c r="C87">
        <f t="shared" si="2"/>
        <v>8</v>
      </c>
      <c r="D87">
        <f t="shared" si="3"/>
        <v>11</v>
      </c>
      <c r="E87">
        <f>parcours_complet[[#This Row],[Altitude]]-B86</f>
        <v>0</v>
      </c>
      <c r="M87" s="3"/>
    </row>
    <row r="88" spans="1:13" hidden="1">
      <c r="A88" s="1">
        <v>3.34</v>
      </c>
      <c r="B88">
        <v>233</v>
      </c>
      <c r="C88">
        <f t="shared" si="2"/>
        <v>8</v>
      </c>
      <c r="D88">
        <f t="shared" si="3"/>
        <v>11</v>
      </c>
      <c r="E88">
        <f>parcours_complet[[#This Row],[Altitude]]-B87</f>
        <v>0</v>
      </c>
      <c r="M88" s="3"/>
    </row>
    <row r="89" spans="1:13" hidden="1">
      <c r="A89" s="1">
        <v>3.38</v>
      </c>
      <c r="B89">
        <v>233</v>
      </c>
      <c r="C89">
        <f t="shared" si="2"/>
        <v>8</v>
      </c>
      <c r="D89">
        <f t="shared" si="3"/>
        <v>11</v>
      </c>
      <c r="E89">
        <f>parcours_complet[[#This Row],[Altitude]]-B88</f>
        <v>0</v>
      </c>
      <c r="M89" s="3"/>
    </row>
    <row r="90" spans="1:13" hidden="1">
      <c r="A90" s="1">
        <v>3.42</v>
      </c>
      <c r="B90">
        <v>233</v>
      </c>
      <c r="C90">
        <f t="shared" si="2"/>
        <v>8</v>
      </c>
      <c r="D90">
        <f t="shared" si="3"/>
        <v>11</v>
      </c>
      <c r="E90">
        <f>parcours_complet[[#This Row],[Altitude]]-B89</f>
        <v>0</v>
      </c>
      <c r="M90" s="3"/>
    </row>
    <row r="91" spans="1:13" hidden="1">
      <c r="A91" s="1">
        <v>3.47</v>
      </c>
      <c r="B91">
        <v>233</v>
      </c>
      <c r="C91">
        <f t="shared" si="2"/>
        <v>8</v>
      </c>
      <c r="D91">
        <f t="shared" si="3"/>
        <v>11</v>
      </c>
      <c r="E91">
        <f>parcours_complet[[#This Row],[Altitude]]-B90</f>
        <v>0</v>
      </c>
      <c r="M91" s="3"/>
    </row>
    <row r="92" spans="1:13" hidden="1">
      <c r="A92" s="1">
        <v>3.5</v>
      </c>
      <c r="B92">
        <v>234</v>
      </c>
      <c r="C92">
        <f t="shared" si="2"/>
        <v>9</v>
      </c>
      <c r="D92">
        <f t="shared" si="3"/>
        <v>11</v>
      </c>
      <c r="E92">
        <f>parcours_complet[[#This Row],[Altitude]]-B91</f>
        <v>1</v>
      </c>
      <c r="M92" s="3"/>
    </row>
    <row r="93" spans="1:13" hidden="1">
      <c r="A93" s="1">
        <v>3.52</v>
      </c>
      <c r="B93">
        <v>234</v>
      </c>
      <c r="C93">
        <f t="shared" si="2"/>
        <v>9</v>
      </c>
      <c r="D93">
        <f t="shared" si="3"/>
        <v>11</v>
      </c>
      <c r="E93">
        <f>parcours_complet[[#This Row],[Altitude]]-B92</f>
        <v>0</v>
      </c>
      <c r="M93" s="3"/>
    </row>
    <row r="94" spans="1:13" hidden="1">
      <c r="A94" s="1">
        <v>3.55</v>
      </c>
      <c r="B94">
        <v>234</v>
      </c>
      <c r="C94">
        <f t="shared" si="2"/>
        <v>9</v>
      </c>
      <c r="D94">
        <f t="shared" si="3"/>
        <v>11</v>
      </c>
      <c r="E94">
        <f>parcours_complet[[#This Row],[Altitude]]-B93</f>
        <v>0</v>
      </c>
      <c r="M94" s="3"/>
    </row>
    <row r="95" spans="1:13" hidden="1">
      <c r="A95" s="1">
        <v>3.58</v>
      </c>
      <c r="B95">
        <v>233</v>
      </c>
      <c r="C95">
        <f t="shared" si="2"/>
        <v>9</v>
      </c>
      <c r="D95">
        <f t="shared" si="3"/>
        <v>12</v>
      </c>
      <c r="E95">
        <f>parcours_complet[[#This Row],[Altitude]]-B94</f>
        <v>-1</v>
      </c>
      <c r="M95" s="3"/>
    </row>
    <row r="96" spans="1:13" hidden="1">
      <c r="A96" s="1">
        <v>3.61</v>
      </c>
      <c r="B96">
        <v>233</v>
      </c>
      <c r="C96">
        <f t="shared" si="2"/>
        <v>9</v>
      </c>
      <c r="D96">
        <f t="shared" si="3"/>
        <v>12</v>
      </c>
      <c r="E96">
        <f>parcours_complet[[#This Row],[Altitude]]-B95</f>
        <v>0</v>
      </c>
      <c r="M96" s="3"/>
    </row>
    <row r="97" spans="1:13" hidden="1">
      <c r="A97" s="1">
        <v>3.65</v>
      </c>
      <c r="B97">
        <v>233</v>
      </c>
      <c r="C97">
        <f t="shared" si="2"/>
        <v>9</v>
      </c>
      <c r="D97">
        <f t="shared" si="3"/>
        <v>12</v>
      </c>
      <c r="E97">
        <f>parcours_complet[[#This Row],[Altitude]]-B96</f>
        <v>0</v>
      </c>
      <c r="M97" s="3"/>
    </row>
    <row r="98" spans="1:13" hidden="1">
      <c r="A98" s="1">
        <v>3.7</v>
      </c>
      <c r="B98">
        <v>234</v>
      </c>
      <c r="C98">
        <f t="shared" si="2"/>
        <v>10</v>
      </c>
      <c r="D98">
        <f t="shared" si="3"/>
        <v>12</v>
      </c>
      <c r="E98">
        <f>parcours_complet[[#This Row],[Altitude]]-B97</f>
        <v>1</v>
      </c>
      <c r="M98" s="3"/>
    </row>
    <row r="99" spans="1:13" hidden="1">
      <c r="A99" s="1">
        <v>3.73</v>
      </c>
      <c r="B99">
        <v>235</v>
      </c>
      <c r="C99">
        <f t="shared" si="2"/>
        <v>11</v>
      </c>
      <c r="D99">
        <f t="shared" si="3"/>
        <v>12</v>
      </c>
      <c r="E99">
        <f>parcours_complet[[#This Row],[Altitude]]-B98</f>
        <v>1</v>
      </c>
      <c r="M99" s="3"/>
    </row>
    <row r="100" spans="1:13" hidden="1">
      <c r="A100" s="1">
        <v>3.77</v>
      </c>
      <c r="B100">
        <v>235</v>
      </c>
      <c r="C100">
        <f t="shared" si="2"/>
        <v>11</v>
      </c>
      <c r="D100">
        <f t="shared" si="3"/>
        <v>12</v>
      </c>
      <c r="E100">
        <f>parcours_complet[[#This Row],[Altitude]]-B99</f>
        <v>0</v>
      </c>
      <c r="M100" s="3"/>
    </row>
    <row r="101" spans="1:13" hidden="1">
      <c r="A101" s="1">
        <v>3.82</v>
      </c>
      <c r="B101">
        <v>235</v>
      </c>
      <c r="C101">
        <f t="shared" si="2"/>
        <v>11</v>
      </c>
      <c r="D101">
        <f t="shared" si="3"/>
        <v>12</v>
      </c>
      <c r="E101">
        <f>parcours_complet[[#This Row],[Altitude]]-B100</f>
        <v>0</v>
      </c>
      <c r="M101" s="3"/>
    </row>
    <row r="102" spans="1:13" hidden="1">
      <c r="A102" s="1">
        <v>3.84</v>
      </c>
      <c r="B102">
        <v>234</v>
      </c>
      <c r="C102">
        <f t="shared" si="2"/>
        <v>11</v>
      </c>
      <c r="D102">
        <f t="shared" si="3"/>
        <v>13</v>
      </c>
      <c r="E102">
        <f>parcours_complet[[#This Row],[Altitude]]-B101</f>
        <v>-1</v>
      </c>
      <c r="M102" s="3"/>
    </row>
    <row r="103" spans="1:13" hidden="1">
      <c r="A103" s="1">
        <v>3.87</v>
      </c>
      <c r="B103">
        <v>234</v>
      </c>
      <c r="C103">
        <f t="shared" si="2"/>
        <v>11</v>
      </c>
      <c r="D103">
        <f t="shared" si="3"/>
        <v>13</v>
      </c>
      <c r="E103">
        <f>parcours_complet[[#This Row],[Altitude]]-B102</f>
        <v>0</v>
      </c>
      <c r="M103" s="3"/>
    </row>
    <row r="104" spans="1:13" hidden="1">
      <c r="A104" s="1">
        <v>3.9</v>
      </c>
      <c r="B104">
        <v>233</v>
      </c>
      <c r="C104">
        <f t="shared" si="2"/>
        <v>11</v>
      </c>
      <c r="D104">
        <f t="shared" si="3"/>
        <v>14</v>
      </c>
      <c r="E104">
        <f>parcours_complet[[#This Row],[Altitude]]-B103</f>
        <v>-1</v>
      </c>
      <c r="M104" s="3"/>
    </row>
    <row r="105" spans="1:13" hidden="1">
      <c r="A105" s="1">
        <v>3.94</v>
      </c>
      <c r="B105">
        <v>233</v>
      </c>
      <c r="C105">
        <f t="shared" si="2"/>
        <v>11</v>
      </c>
      <c r="D105">
        <f t="shared" si="3"/>
        <v>14</v>
      </c>
      <c r="E105">
        <f>parcours_complet[[#This Row],[Altitude]]-B104</f>
        <v>0</v>
      </c>
      <c r="M105" s="3"/>
    </row>
    <row r="106" spans="1:13" hidden="1">
      <c r="A106" s="1">
        <v>3.98</v>
      </c>
      <c r="B106">
        <v>233</v>
      </c>
      <c r="C106">
        <f t="shared" si="2"/>
        <v>11</v>
      </c>
      <c r="D106">
        <f t="shared" si="3"/>
        <v>14</v>
      </c>
      <c r="E106">
        <f>parcours_complet[[#This Row],[Altitude]]-B105</f>
        <v>0</v>
      </c>
      <c r="M106" s="3"/>
    </row>
    <row r="107" spans="1:13" hidden="1">
      <c r="A107" s="1">
        <v>4.03</v>
      </c>
      <c r="B107">
        <v>233</v>
      </c>
      <c r="C107">
        <f t="shared" si="2"/>
        <v>11</v>
      </c>
      <c r="D107">
        <f t="shared" si="3"/>
        <v>14</v>
      </c>
      <c r="E107">
        <f>parcours_complet[[#This Row],[Altitude]]-B106</f>
        <v>0</v>
      </c>
      <c r="M107" s="3"/>
    </row>
    <row r="108" spans="1:13" hidden="1">
      <c r="A108" s="1">
        <v>4.05</v>
      </c>
      <c r="B108">
        <v>232</v>
      </c>
      <c r="C108">
        <f t="shared" si="2"/>
        <v>11</v>
      </c>
      <c r="D108">
        <f t="shared" si="3"/>
        <v>15</v>
      </c>
      <c r="E108">
        <f>parcours_complet[[#This Row],[Altitude]]-B107</f>
        <v>-1</v>
      </c>
      <c r="M108" s="3"/>
    </row>
    <row r="109" spans="1:13" hidden="1">
      <c r="A109" s="1">
        <v>4.08</v>
      </c>
      <c r="B109">
        <v>232</v>
      </c>
      <c r="C109">
        <f t="shared" si="2"/>
        <v>11</v>
      </c>
      <c r="D109">
        <f t="shared" si="3"/>
        <v>15</v>
      </c>
      <c r="E109">
        <f>parcours_complet[[#This Row],[Altitude]]-B108</f>
        <v>0</v>
      </c>
      <c r="M109" s="3"/>
    </row>
    <row r="110" spans="1:13" hidden="1">
      <c r="A110" s="1">
        <v>4.1100000000000003</v>
      </c>
      <c r="B110">
        <v>232</v>
      </c>
      <c r="C110">
        <f t="shared" si="2"/>
        <v>11</v>
      </c>
      <c r="D110">
        <f t="shared" si="3"/>
        <v>15</v>
      </c>
      <c r="E110">
        <f>parcours_complet[[#This Row],[Altitude]]-B109</f>
        <v>0</v>
      </c>
      <c r="M110" s="3"/>
    </row>
    <row r="111" spans="1:13" hidden="1">
      <c r="A111" s="1">
        <v>4.16</v>
      </c>
      <c r="B111">
        <v>232</v>
      </c>
      <c r="C111">
        <f t="shared" si="2"/>
        <v>11</v>
      </c>
      <c r="D111">
        <f t="shared" si="3"/>
        <v>15</v>
      </c>
      <c r="E111">
        <f>parcours_complet[[#This Row],[Altitude]]-B110</f>
        <v>0</v>
      </c>
      <c r="M111" s="3"/>
    </row>
    <row r="112" spans="1:13" hidden="1">
      <c r="A112" s="1">
        <v>4.2</v>
      </c>
      <c r="B112">
        <v>232</v>
      </c>
      <c r="C112">
        <f t="shared" si="2"/>
        <v>11</v>
      </c>
      <c r="D112">
        <f t="shared" si="3"/>
        <v>15</v>
      </c>
      <c r="E112">
        <f>parcours_complet[[#This Row],[Altitude]]-B111</f>
        <v>0</v>
      </c>
      <c r="M112" s="3"/>
    </row>
    <row r="113" spans="1:13" hidden="1">
      <c r="A113" s="1">
        <v>4.2300000000000004</v>
      </c>
      <c r="B113">
        <v>232</v>
      </c>
      <c r="C113">
        <f t="shared" si="2"/>
        <v>11</v>
      </c>
      <c r="D113">
        <f t="shared" si="3"/>
        <v>15</v>
      </c>
      <c r="E113">
        <f>parcours_complet[[#This Row],[Altitude]]-B112</f>
        <v>0</v>
      </c>
      <c r="M113" s="3"/>
    </row>
    <row r="114" spans="1:13" hidden="1">
      <c r="A114" s="1">
        <v>4.26</v>
      </c>
      <c r="B114">
        <v>232</v>
      </c>
      <c r="C114">
        <f t="shared" si="2"/>
        <v>11</v>
      </c>
      <c r="D114">
        <f t="shared" si="3"/>
        <v>15</v>
      </c>
      <c r="E114">
        <f>parcours_complet[[#This Row],[Altitude]]-B113</f>
        <v>0</v>
      </c>
      <c r="M114" s="3"/>
    </row>
    <row r="115" spans="1:13" hidden="1">
      <c r="A115" s="1">
        <v>4.3</v>
      </c>
      <c r="B115">
        <v>233</v>
      </c>
      <c r="C115">
        <f t="shared" si="2"/>
        <v>12</v>
      </c>
      <c r="D115">
        <f t="shared" si="3"/>
        <v>15</v>
      </c>
      <c r="E115">
        <f>parcours_complet[[#This Row],[Altitude]]-B114</f>
        <v>1</v>
      </c>
      <c r="M115" s="3"/>
    </row>
    <row r="116" spans="1:13" hidden="1">
      <c r="A116" s="1">
        <v>4.34</v>
      </c>
      <c r="B116">
        <v>233</v>
      </c>
      <c r="C116">
        <f t="shared" si="2"/>
        <v>12</v>
      </c>
      <c r="D116">
        <f t="shared" si="3"/>
        <v>15</v>
      </c>
      <c r="E116">
        <f>parcours_complet[[#This Row],[Altitude]]-B115</f>
        <v>0</v>
      </c>
      <c r="M116" s="3"/>
    </row>
    <row r="117" spans="1:13" hidden="1">
      <c r="A117" s="1">
        <v>4.37</v>
      </c>
      <c r="B117">
        <v>233</v>
      </c>
      <c r="C117">
        <f t="shared" si="2"/>
        <v>12</v>
      </c>
      <c r="D117">
        <f t="shared" si="3"/>
        <v>15</v>
      </c>
      <c r="E117">
        <f>parcours_complet[[#This Row],[Altitude]]-B116</f>
        <v>0</v>
      </c>
      <c r="M117" s="3"/>
    </row>
    <row r="118" spans="1:13" hidden="1">
      <c r="A118" s="1">
        <v>4.4000000000000004</v>
      </c>
      <c r="B118">
        <v>233</v>
      </c>
      <c r="C118">
        <f t="shared" si="2"/>
        <v>12</v>
      </c>
      <c r="D118">
        <f t="shared" si="3"/>
        <v>15</v>
      </c>
      <c r="E118">
        <f>parcours_complet[[#This Row],[Altitude]]-B117</f>
        <v>0</v>
      </c>
      <c r="M118" s="3"/>
    </row>
    <row r="119" spans="1:13" hidden="1">
      <c r="A119" s="1">
        <v>4.43</v>
      </c>
      <c r="B119">
        <v>233</v>
      </c>
      <c r="C119">
        <f t="shared" si="2"/>
        <v>12</v>
      </c>
      <c r="D119">
        <f t="shared" si="3"/>
        <v>15</v>
      </c>
      <c r="E119">
        <f>parcours_complet[[#This Row],[Altitude]]-B118</f>
        <v>0</v>
      </c>
      <c r="M119" s="3"/>
    </row>
    <row r="120" spans="1:13" hidden="1">
      <c r="A120" s="1">
        <v>4.46</v>
      </c>
      <c r="B120">
        <v>234</v>
      </c>
      <c r="C120">
        <f t="shared" si="2"/>
        <v>13</v>
      </c>
      <c r="D120">
        <f t="shared" si="3"/>
        <v>15</v>
      </c>
      <c r="E120">
        <f>parcours_complet[[#This Row],[Altitude]]-B119</f>
        <v>1</v>
      </c>
      <c r="M120" s="3"/>
    </row>
    <row r="121" spans="1:13" hidden="1">
      <c r="A121" s="1">
        <v>4.49</v>
      </c>
      <c r="B121">
        <v>234</v>
      </c>
      <c r="C121">
        <f t="shared" si="2"/>
        <v>13</v>
      </c>
      <c r="D121">
        <f t="shared" si="3"/>
        <v>15</v>
      </c>
      <c r="E121">
        <f>parcours_complet[[#This Row],[Altitude]]-B120</f>
        <v>0</v>
      </c>
      <c r="M121" s="3"/>
    </row>
    <row r="122" spans="1:13" hidden="1">
      <c r="A122" s="1">
        <v>4.5199999999999996</v>
      </c>
      <c r="B122">
        <v>234</v>
      </c>
      <c r="C122">
        <f t="shared" si="2"/>
        <v>13</v>
      </c>
      <c r="D122">
        <f t="shared" si="3"/>
        <v>15</v>
      </c>
      <c r="E122">
        <f>parcours_complet[[#This Row],[Altitude]]-B121</f>
        <v>0</v>
      </c>
      <c r="M122" s="3"/>
    </row>
    <row r="123" spans="1:13" hidden="1">
      <c r="A123" s="1">
        <v>4.55</v>
      </c>
      <c r="B123">
        <v>234</v>
      </c>
      <c r="C123">
        <f t="shared" si="2"/>
        <v>13</v>
      </c>
      <c r="D123">
        <f t="shared" si="3"/>
        <v>15</v>
      </c>
      <c r="E123">
        <f>parcours_complet[[#This Row],[Altitude]]-B122</f>
        <v>0</v>
      </c>
      <c r="M123" s="3"/>
    </row>
    <row r="124" spans="1:13" hidden="1">
      <c r="A124" s="1">
        <v>4.58</v>
      </c>
      <c r="B124">
        <v>234</v>
      </c>
      <c r="C124">
        <f t="shared" si="2"/>
        <v>13</v>
      </c>
      <c r="D124">
        <f t="shared" si="3"/>
        <v>15</v>
      </c>
      <c r="E124">
        <f>parcours_complet[[#This Row],[Altitude]]-B123</f>
        <v>0</v>
      </c>
      <c r="M124" s="3"/>
    </row>
    <row r="125" spans="1:13" hidden="1">
      <c r="A125" s="1">
        <v>4.6100000000000003</v>
      </c>
      <c r="B125">
        <v>234</v>
      </c>
      <c r="C125">
        <f t="shared" si="2"/>
        <v>13</v>
      </c>
      <c r="D125">
        <f t="shared" si="3"/>
        <v>15</v>
      </c>
      <c r="E125">
        <f>parcours_complet[[#This Row],[Altitude]]-B124</f>
        <v>0</v>
      </c>
      <c r="M125" s="3"/>
    </row>
    <row r="126" spans="1:13" hidden="1">
      <c r="A126" s="1">
        <v>4.6500000000000004</v>
      </c>
      <c r="B126">
        <v>234</v>
      </c>
      <c r="C126">
        <f t="shared" si="2"/>
        <v>13</v>
      </c>
      <c r="D126">
        <f t="shared" si="3"/>
        <v>15</v>
      </c>
      <c r="E126">
        <f>parcours_complet[[#This Row],[Altitude]]-B125</f>
        <v>0</v>
      </c>
      <c r="M126" s="3"/>
    </row>
    <row r="127" spans="1:13" hidden="1">
      <c r="A127" s="1">
        <v>4.68</v>
      </c>
      <c r="B127">
        <v>234</v>
      </c>
      <c r="C127">
        <f t="shared" si="2"/>
        <v>13</v>
      </c>
      <c r="D127">
        <f t="shared" si="3"/>
        <v>15</v>
      </c>
      <c r="E127">
        <f>parcours_complet[[#This Row],[Altitude]]-B126</f>
        <v>0</v>
      </c>
      <c r="M127" s="3"/>
    </row>
    <row r="128" spans="1:13" hidden="1">
      <c r="A128" s="1">
        <v>4.7300000000000004</v>
      </c>
      <c r="B128">
        <v>234</v>
      </c>
      <c r="C128">
        <f t="shared" si="2"/>
        <v>13</v>
      </c>
      <c r="D128">
        <f t="shared" si="3"/>
        <v>15</v>
      </c>
      <c r="E128">
        <f>parcours_complet[[#This Row],[Altitude]]-B127</f>
        <v>0</v>
      </c>
      <c r="M128" s="3"/>
    </row>
    <row r="129" spans="1:13" hidden="1">
      <c r="A129" s="1">
        <v>4.76</v>
      </c>
      <c r="B129">
        <v>234</v>
      </c>
      <c r="C129">
        <f t="shared" si="2"/>
        <v>13</v>
      </c>
      <c r="D129">
        <f t="shared" si="3"/>
        <v>15</v>
      </c>
      <c r="E129">
        <f>parcours_complet[[#This Row],[Altitude]]-B128</f>
        <v>0</v>
      </c>
      <c r="M129" s="3"/>
    </row>
    <row r="130" spans="1:13" hidden="1">
      <c r="A130" s="1">
        <v>4.79</v>
      </c>
      <c r="B130">
        <v>234</v>
      </c>
      <c r="C130">
        <f t="shared" si="2"/>
        <v>13</v>
      </c>
      <c r="D130">
        <f t="shared" si="3"/>
        <v>15</v>
      </c>
      <c r="E130">
        <f>parcours_complet[[#This Row],[Altitude]]-B129</f>
        <v>0</v>
      </c>
      <c r="M130" s="3"/>
    </row>
    <row r="131" spans="1:13" hidden="1">
      <c r="A131" s="1">
        <v>4.82</v>
      </c>
      <c r="B131">
        <v>235</v>
      </c>
      <c r="C131">
        <f t="shared" si="2"/>
        <v>14</v>
      </c>
      <c r="D131">
        <f t="shared" si="3"/>
        <v>15</v>
      </c>
      <c r="E131">
        <f>parcours_complet[[#This Row],[Altitude]]-B130</f>
        <v>1</v>
      </c>
      <c r="M131" s="3"/>
    </row>
    <row r="132" spans="1:13" hidden="1">
      <c r="A132" s="1">
        <v>4.84</v>
      </c>
      <c r="B132">
        <v>235</v>
      </c>
      <c r="C132">
        <f t="shared" ref="C132:C195" si="4">IF(B132-B131&gt;0,B132-B131+C131,C131)</f>
        <v>14</v>
      </c>
      <c r="D132">
        <f t="shared" ref="D132:D195" si="5">IF(B131-B132&gt;0,B131-B132+D131,D131)</f>
        <v>15</v>
      </c>
      <c r="E132">
        <f>parcours_complet[[#This Row],[Altitude]]-B131</f>
        <v>0</v>
      </c>
      <c r="M132" s="3"/>
    </row>
    <row r="133" spans="1:13" hidden="1">
      <c r="A133" s="1">
        <v>4.8899999999999997</v>
      </c>
      <c r="B133">
        <v>235</v>
      </c>
      <c r="C133">
        <f t="shared" si="4"/>
        <v>14</v>
      </c>
      <c r="D133">
        <f t="shared" si="5"/>
        <v>15</v>
      </c>
      <c r="E133">
        <f>parcours_complet[[#This Row],[Altitude]]-B132</f>
        <v>0</v>
      </c>
      <c r="M133" s="3"/>
    </row>
    <row r="134" spans="1:13" hidden="1">
      <c r="A134" s="1">
        <v>4.93</v>
      </c>
      <c r="B134">
        <v>235</v>
      </c>
      <c r="C134">
        <f t="shared" si="4"/>
        <v>14</v>
      </c>
      <c r="D134">
        <f t="shared" si="5"/>
        <v>15</v>
      </c>
      <c r="E134">
        <f>parcours_complet[[#This Row],[Altitude]]-B133</f>
        <v>0</v>
      </c>
      <c r="M134" s="3"/>
    </row>
    <row r="135" spans="1:13" hidden="1">
      <c r="A135" s="1">
        <v>4.97</v>
      </c>
      <c r="B135">
        <v>235</v>
      </c>
      <c r="C135">
        <f t="shared" si="4"/>
        <v>14</v>
      </c>
      <c r="D135">
        <f t="shared" si="5"/>
        <v>15</v>
      </c>
      <c r="E135">
        <f>parcours_complet[[#This Row],[Altitude]]-B134</f>
        <v>0</v>
      </c>
      <c r="M135" s="3"/>
    </row>
    <row r="136" spans="1:13" hidden="1">
      <c r="A136" s="1">
        <v>5.01</v>
      </c>
      <c r="B136">
        <v>235</v>
      </c>
      <c r="C136">
        <f t="shared" si="4"/>
        <v>14</v>
      </c>
      <c r="D136">
        <f t="shared" si="5"/>
        <v>15</v>
      </c>
      <c r="E136">
        <f>parcours_complet[[#This Row],[Altitude]]-B135</f>
        <v>0</v>
      </c>
      <c r="M136" s="3"/>
    </row>
    <row r="137" spans="1:13" hidden="1">
      <c r="A137" s="1">
        <v>5.05</v>
      </c>
      <c r="B137">
        <v>235</v>
      </c>
      <c r="C137">
        <f t="shared" si="4"/>
        <v>14</v>
      </c>
      <c r="D137">
        <f t="shared" si="5"/>
        <v>15</v>
      </c>
      <c r="E137">
        <f>parcours_complet[[#This Row],[Altitude]]-B136</f>
        <v>0</v>
      </c>
      <c r="M137" s="3"/>
    </row>
    <row r="138" spans="1:13" hidden="1">
      <c r="A138" s="1">
        <v>5.09</v>
      </c>
      <c r="B138">
        <v>235</v>
      </c>
      <c r="C138">
        <f t="shared" si="4"/>
        <v>14</v>
      </c>
      <c r="D138">
        <f t="shared" si="5"/>
        <v>15</v>
      </c>
      <c r="E138">
        <f>parcours_complet[[#This Row],[Altitude]]-B137</f>
        <v>0</v>
      </c>
      <c r="M138" s="3"/>
    </row>
    <row r="139" spans="1:13" hidden="1">
      <c r="A139" s="1">
        <v>5.13</v>
      </c>
      <c r="B139">
        <v>235</v>
      </c>
      <c r="C139">
        <f t="shared" si="4"/>
        <v>14</v>
      </c>
      <c r="D139">
        <f t="shared" si="5"/>
        <v>15</v>
      </c>
      <c r="E139">
        <f>parcours_complet[[#This Row],[Altitude]]-B138</f>
        <v>0</v>
      </c>
      <c r="M139" s="3"/>
    </row>
    <row r="140" spans="1:13" hidden="1">
      <c r="A140" s="1">
        <v>5.16</v>
      </c>
      <c r="B140">
        <v>235</v>
      </c>
      <c r="C140">
        <f t="shared" si="4"/>
        <v>14</v>
      </c>
      <c r="D140">
        <f t="shared" si="5"/>
        <v>15</v>
      </c>
      <c r="E140">
        <f>parcours_complet[[#This Row],[Altitude]]-B139</f>
        <v>0</v>
      </c>
      <c r="M140" s="3"/>
    </row>
    <row r="141" spans="1:13" hidden="1">
      <c r="A141" s="1">
        <v>5.2</v>
      </c>
      <c r="B141">
        <v>235</v>
      </c>
      <c r="C141">
        <f t="shared" si="4"/>
        <v>14</v>
      </c>
      <c r="D141">
        <f t="shared" si="5"/>
        <v>15</v>
      </c>
      <c r="E141">
        <f>parcours_complet[[#This Row],[Altitude]]-B140</f>
        <v>0</v>
      </c>
      <c r="M141" s="3"/>
    </row>
    <row r="142" spans="1:13" hidden="1">
      <c r="A142" s="1">
        <v>5.25</v>
      </c>
      <c r="B142">
        <v>235</v>
      </c>
      <c r="C142">
        <f t="shared" si="4"/>
        <v>14</v>
      </c>
      <c r="D142">
        <f t="shared" si="5"/>
        <v>15</v>
      </c>
      <c r="E142">
        <f>parcours_complet[[#This Row],[Altitude]]-B141</f>
        <v>0</v>
      </c>
      <c r="M142" s="3"/>
    </row>
    <row r="143" spans="1:13" hidden="1">
      <c r="A143" s="1">
        <v>5.29</v>
      </c>
      <c r="B143">
        <v>235</v>
      </c>
      <c r="C143">
        <f t="shared" si="4"/>
        <v>14</v>
      </c>
      <c r="D143">
        <f t="shared" si="5"/>
        <v>15</v>
      </c>
      <c r="E143">
        <f>parcours_complet[[#This Row],[Altitude]]-B142</f>
        <v>0</v>
      </c>
      <c r="M143" s="3"/>
    </row>
    <row r="144" spans="1:13" hidden="1">
      <c r="A144" s="1">
        <v>5.33</v>
      </c>
      <c r="B144">
        <v>235</v>
      </c>
      <c r="C144">
        <f t="shared" si="4"/>
        <v>14</v>
      </c>
      <c r="D144">
        <f t="shared" si="5"/>
        <v>15</v>
      </c>
      <c r="E144">
        <f>parcours_complet[[#This Row],[Altitude]]-B143</f>
        <v>0</v>
      </c>
      <c r="M144" s="3"/>
    </row>
    <row r="145" spans="1:13" hidden="1">
      <c r="A145" s="1">
        <v>5.38</v>
      </c>
      <c r="B145">
        <v>235</v>
      </c>
      <c r="C145">
        <f t="shared" si="4"/>
        <v>14</v>
      </c>
      <c r="D145">
        <f t="shared" si="5"/>
        <v>15</v>
      </c>
      <c r="E145">
        <f>parcours_complet[[#This Row],[Altitude]]-B144</f>
        <v>0</v>
      </c>
      <c r="M145" s="3"/>
    </row>
    <row r="146" spans="1:13" hidden="1">
      <c r="A146" s="1">
        <v>5.41</v>
      </c>
      <c r="B146">
        <v>235</v>
      </c>
      <c r="C146">
        <f t="shared" si="4"/>
        <v>14</v>
      </c>
      <c r="D146">
        <f t="shared" si="5"/>
        <v>15</v>
      </c>
      <c r="E146">
        <f>parcours_complet[[#This Row],[Altitude]]-B145</f>
        <v>0</v>
      </c>
      <c r="M146" s="3"/>
    </row>
    <row r="147" spans="1:13" hidden="1">
      <c r="A147" s="1">
        <v>5.45</v>
      </c>
      <c r="B147">
        <v>235</v>
      </c>
      <c r="C147">
        <f t="shared" si="4"/>
        <v>14</v>
      </c>
      <c r="D147">
        <f t="shared" si="5"/>
        <v>15</v>
      </c>
      <c r="E147">
        <f>parcours_complet[[#This Row],[Altitude]]-B146</f>
        <v>0</v>
      </c>
      <c r="M147" s="3"/>
    </row>
    <row r="148" spans="1:13" hidden="1">
      <c r="A148" s="1">
        <v>5.49</v>
      </c>
      <c r="B148">
        <v>235</v>
      </c>
      <c r="C148">
        <f t="shared" si="4"/>
        <v>14</v>
      </c>
      <c r="D148">
        <f t="shared" si="5"/>
        <v>15</v>
      </c>
      <c r="E148">
        <f>parcours_complet[[#This Row],[Altitude]]-B147</f>
        <v>0</v>
      </c>
      <c r="M148" s="3"/>
    </row>
    <row r="149" spans="1:13" hidden="1">
      <c r="A149" s="1">
        <v>5.53</v>
      </c>
      <c r="B149">
        <v>235</v>
      </c>
      <c r="C149">
        <f t="shared" si="4"/>
        <v>14</v>
      </c>
      <c r="D149">
        <f t="shared" si="5"/>
        <v>15</v>
      </c>
      <c r="E149">
        <f>parcours_complet[[#This Row],[Altitude]]-B148</f>
        <v>0</v>
      </c>
      <c r="M149" s="3"/>
    </row>
    <row r="150" spans="1:13" hidden="1">
      <c r="A150" s="1">
        <v>5.57</v>
      </c>
      <c r="B150">
        <v>235</v>
      </c>
      <c r="C150">
        <f t="shared" si="4"/>
        <v>14</v>
      </c>
      <c r="D150">
        <f t="shared" si="5"/>
        <v>15</v>
      </c>
      <c r="E150">
        <f>parcours_complet[[#This Row],[Altitude]]-B149</f>
        <v>0</v>
      </c>
      <c r="M150" s="3"/>
    </row>
    <row r="151" spans="1:13" hidden="1">
      <c r="A151" s="1">
        <v>5.6</v>
      </c>
      <c r="B151">
        <v>235</v>
      </c>
      <c r="C151">
        <f t="shared" si="4"/>
        <v>14</v>
      </c>
      <c r="D151">
        <f t="shared" si="5"/>
        <v>15</v>
      </c>
      <c r="E151">
        <f>parcours_complet[[#This Row],[Altitude]]-B150</f>
        <v>0</v>
      </c>
      <c r="M151" s="3"/>
    </row>
    <row r="152" spans="1:13" hidden="1">
      <c r="A152" s="1">
        <v>5.63</v>
      </c>
      <c r="B152">
        <v>235</v>
      </c>
      <c r="C152">
        <f t="shared" si="4"/>
        <v>14</v>
      </c>
      <c r="D152">
        <f t="shared" si="5"/>
        <v>15</v>
      </c>
      <c r="E152">
        <f>parcours_complet[[#This Row],[Altitude]]-B151</f>
        <v>0</v>
      </c>
      <c r="M152" s="3"/>
    </row>
    <row r="153" spans="1:13" hidden="1">
      <c r="A153" s="1">
        <v>5.68</v>
      </c>
      <c r="B153">
        <v>235</v>
      </c>
      <c r="C153">
        <f t="shared" si="4"/>
        <v>14</v>
      </c>
      <c r="D153">
        <f t="shared" si="5"/>
        <v>15</v>
      </c>
      <c r="E153">
        <f>parcours_complet[[#This Row],[Altitude]]-B152</f>
        <v>0</v>
      </c>
      <c r="M153" s="3"/>
    </row>
    <row r="154" spans="1:13" hidden="1">
      <c r="A154" s="1">
        <v>5.72</v>
      </c>
      <c r="B154">
        <v>235</v>
      </c>
      <c r="C154">
        <f t="shared" si="4"/>
        <v>14</v>
      </c>
      <c r="D154">
        <f t="shared" si="5"/>
        <v>15</v>
      </c>
      <c r="E154">
        <f>parcours_complet[[#This Row],[Altitude]]-B153</f>
        <v>0</v>
      </c>
      <c r="M154" s="3"/>
    </row>
    <row r="155" spans="1:13" hidden="1">
      <c r="A155" s="1">
        <v>5.76</v>
      </c>
      <c r="B155">
        <v>235</v>
      </c>
      <c r="C155">
        <f t="shared" si="4"/>
        <v>14</v>
      </c>
      <c r="D155">
        <f t="shared" si="5"/>
        <v>15</v>
      </c>
      <c r="E155">
        <f>parcours_complet[[#This Row],[Altitude]]-B154</f>
        <v>0</v>
      </c>
      <c r="M155" s="3"/>
    </row>
    <row r="156" spans="1:13" hidden="1">
      <c r="A156" s="1">
        <v>5.81</v>
      </c>
      <c r="B156">
        <v>235</v>
      </c>
      <c r="C156">
        <f t="shared" si="4"/>
        <v>14</v>
      </c>
      <c r="D156">
        <f t="shared" si="5"/>
        <v>15</v>
      </c>
      <c r="E156">
        <f>parcours_complet[[#This Row],[Altitude]]-B155</f>
        <v>0</v>
      </c>
      <c r="M156" s="3"/>
    </row>
    <row r="157" spans="1:13" hidden="1">
      <c r="A157" s="1">
        <v>5.84</v>
      </c>
      <c r="B157">
        <v>235</v>
      </c>
      <c r="C157">
        <f t="shared" si="4"/>
        <v>14</v>
      </c>
      <c r="D157">
        <f t="shared" si="5"/>
        <v>15</v>
      </c>
      <c r="E157">
        <f>parcours_complet[[#This Row],[Altitude]]-B156</f>
        <v>0</v>
      </c>
      <c r="M157" s="3"/>
    </row>
    <row r="158" spans="1:13" hidden="1">
      <c r="A158" s="1">
        <v>5.88</v>
      </c>
      <c r="B158">
        <v>235</v>
      </c>
      <c r="C158">
        <f t="shared" si="4"/>
        <v>14</v>
      </c>
      <c r="D158">
        <f t="shared" si="5"/>
        <v>15</v>
      </c>
      <c r="E158">
        <f>parcours_complet[[#This Row],[Altitude]]-B157</f>
        <v>0</v>
      </c>
      <c r="M158" s="3"/>
    </row>
    <row r="159" spans="1:13" hidden="1">
      <c r="A159" s="1">
        <v>5.93</v>
      </c>
      <c r="B159">
        <v>235</v>
      </c>
      <c r="C159">
        <f t="shared" si="4"/>
        <v>14</v>
      </c>
      <c r="D159">
        <f t="shared" si="5"/>
        <v>15</v>
      </c>
      <c r="E159">
        <f>parcours_complet[[#This Row],[Altitude]]-B158</f>
        <v>0</v>
      </c>
      <c r="M159" s="3"/>
    </row>
    <row r="160" spans="1:13" hidden="1">
      <c r="A160" s="1">
        <v>5.97</v>
      </c>
      <c r="B160">
        <v>235</v>
      </c>
      <c r="C160">
        <f t="shared" si="4"/>
        <v>14</v>
      </c>
      <c r="D160">
        <f t="shared" si="5"/>
        <v>15</v>
      </c>
      <c r="E160">
        <f>parcours_complet[[#This Row],[Altitude]]-B159</f>
        <v>0</v>
      </c>
      <c r="M160" s="3"/>
    </row>
    <row r="161" spans="1:13" hidden="1">
      <c r="A161" s="1">
        <v>6.01</v>
      </c>
      <c r="B161">
        <v>235</v>
      </c>
      <c r="C161">
        <f t="shared" si="4"/>
        <v>14</v>
      </c>
      <c r="D161">
        <f t="shared" si="5"/>
        <v>15</v>
      </c>
      <c r="E161">
        <f>parcours_complet[[#This Row],[Altitude]]-B160</f>
        <v>0</v>
      </c>
      <c r="M161" s="3"/>
    </row>
    <row r="162" spans="1:13" hidden="1">
      <c r="A162" s="1">
        <v>6.05</v>
      </c>
      <c r="B162">
        <v>235</v>
      </c>
      <c r="C162">
        <f t="shared" si="4"/>
        <v>14</v>
      </c>
      <c r="D162">
        <f t="shared" si="5"/>
        <v>15</v>
      </c>
      <c r="E162">
        <f>parcours_complet[[#This Row],[Altitude]]-B161</f>
        <v>0</v>
      </c>
      <c r="M162" s="3"/>
    </row>
    <row r="163" spans="1:13" hidden="1">
      <c r="A163" s="1">
        <v>6.09</v>
      </c>
      <c r="B163">
        <v>234</v>
      </c>
      <c r="C163">
        <f t="shared" si="4"/>
        <v>14</v>
      </c>
      <c r="D163">
        <f t="shared" si="5"/>
        <v>16</v>
      </c>
      <c r="E163">
        <f>parcours_complet[[#This Row],[Altitude]]-B162</f>
        <v>-1</v>
      </c>
      <c r="M163" s="3"/>
    </row>
    <row r="164" spans="1:13" hidden="1">
      <c r="A164" s="1">
        <v>6.13</v>
      </c>
      <c r="B164">
        <v>234</v>
      </c>
      <c r="C164">
        <f t="shared" si="4"/>
        <v>14</v>
      </c>
      <c r="D164">
        <f t="shared" si="5"/>
        <v>16</v>
      </c>
      <c r="E164">
        <f>parcours_complet[[#This Row],[Altitude]]-B163</f>
        <v>0</v>
      </c>
      <c r="M164" s="3"/>
    </row>
    <row r="165" spans="1:13" hidden="1">
      <c r="A165" s="1">
        <v>6.15</v>
      </c>
      <c r="B165">
        <v>234</v>
      </c>
      <c r="C165">
        <f t="shared" si="4"/>
        <v>14</v>
      </c>
      <c r="D165">
        <f t="shared" si="5"/>
        <v>16</v>
      </c>
      <c r="E165">
        <f>parcours_complet[[#This Row],[Altitude]]-B164</f>
        <v>0</v>
      </c>
      <c r="M165" s="3"/>
    </row>
    <row r="166" spans="1:13" hidden="1">
      <c r="A166" s="1">
        <v>6.2</v>
      </c>
      <c r="B166">
        <v>233</v>
      </c>
      <c r="C166">
        <f t="shared" si="4"/>
        <v>14</v>
      </c>
      <c r="D166">
        <f t="shared" si="5"/>
        <v>17</v>
      </c>
      <c r="E166">
        <f>parcours_complet[[#This Row],[Altitude]]-B165</f>
        <v>-1</v>
      </c>
      <c r="M166" s="3"/>
    </row>
    <row r="167" spans="1:13" hidden="1">
      <c r="A167" s="1">
        <v>6.23</v>
      </c>
      <c r="B167">
        <v>232</v>
      </c>
      <c r="C167">
        <f t="shared" si="4"/>
        <v>14</v>
      </c>
      <c r="D167">
        <f t="shared" si="5"/>
        <v>18</v>
      </c>
      <c r="E167">
        <f>parcours_complet[[#This Row],[Altitude]]-B166</f>
        <v>-1</v>
      </c>
      <c r="M167" s="3"/>
    </row>
    <row r="168" spans="1:13" hidden="1">
      <c r="A168" s="1">
        <v>6.26</v>
      </c>
      <c r="B168">
        <v>232</v>
      </c>
      <c r="C168">
        <f t="shared" si="4"/>
        <v>14</v>
      </c>
      <c r="D168">
        <f t="shared" si="5"/>
        <v>18</v>
      </c>
      <c r="E168">
        <f>parcours_complet[[#This Row],[Altitude]]-B167</f>
        <v>0</v>
      </c>
      <c r="M168" s="3"/>
    </row>
    <row r="169" spans="1:13" hidden="1">
      <c r="A169" s="1">
        <v>6.29</v>
      </c>
      <c r="B169">
        <v>232</v>
      </c>
      <c r="C169">
        <f t="shared" si="4"/>
        <v>14</v>
      </c>
      <c r="D169">
        <f t="shared" si="5"/>
        <v>18</v>
      </c>
      <c r="E169">
        <f>parcours_complet[[#This Row],[Altitude]]-B168</f>
        <v>0</v>
      </c>
      <c r="M169" s="3"/>
    </row>
    <row r="170" spans="1:13" hidden="1">
      <c r="A170" s="1">
        <v>6.34</v>
      </c>
      <c r="B170">
        <v>232</v>
      </c>
      <c r="C170">
        <f t="shared" si="4"/>
        <v>14</v>
      </c>
      <c r="D170">
        <f t="shared" si="5"/>
        <v>18</v>
      </c>
      <c r="E170">
        <f>parcours_complet[[#This Row],[Altitude]]-B169</f>
        <v>0</v>
      </c>
      <c r="M170" s="3"/>
    </row>
    <row r="171" spans="1:13" hidden="1">
      <c r="A171" s="1">
        <v>6.37</v>
      </c>
      <c r="B171">
        <v>232</v>
      </c>
      <c r="C171">
        <f t="shared" si="4"/>
        <v>14</v>
      </c>
      <c r="D171">
        <f t="shared" si="5"/>
        <v>18</v>
      </c>
      <c r="E171">
        <f>parcours_complet[[#This Row],[Altitude]]-B170</f>
        <v>0</v>
      </c>
      <c r="M171" s="3"/>
    </row>
    <row r="172" spans="1:13" hidden="1">
      <c r="A172" s="1">
        <v>6.41</v>
      </c>
      <c r="B172">
        <v>231</v>
      </c>
      <c r="C172">
        <f t="shared" si="4"/>
        <v>14</v>
      </c>
      <c r="D172">
        <f t="shared" si="5"/>
        <v>19</v>
      </c>
      <c r="E172">
        <f>parcours_complet[[#This Row],[Altitude]]-B171</f>
        <v>-1</v>
      </c>
      <c r="M172" s="3"/>
    </row>
    <row r="173" spans="1:13" hidden="1">
      <c r="A173" s="1">
        <v>6.45</v>
      </c>
      <c r="B173">
        <v>231</v>
      </c>
      <c r="C173">
        <f t="shared" si="4"/>
        <v>14</v>
      </c>
      <c r="D173">
        <f t="shared" si="5"/>
        <v>19</v>
      </c>
      <c r="E173">
        <f>parcours_complet[[#This Row],[Altitude]]-B172</f>
        <v>0</v>
      </c>
      <c r="M173" s="3"/>
    </row>
    <row r="174" spans="1:13" hidden="1">
      <c r="A174" s="1">
        <v>6.49</v>
      </c>
      <c r="B174">
        <v>231</v>
      </c>
      <c r="C174">
        <f t="shared" si="4"/>
        <v>14</v>
      </c>
      <c r="D174">
        <f t="shared" si="5"/>
        <v>19</v>
      </c>
      <c r="E174">
        <f>parcours_complet[[#This Row],[Altitude]]-B173</f>
        <v>0</v>
      </c>
      <c r="M174" s="3"/>
    </row>
    <row r="175" spans="1:13" hidden="1">
      <c r="A175" s="1">
        <v>6.53</v>
      </c>
      <c r="B175">
        <v>231</v>
      </c>
      <c r="C175">
        <f t="shared" si="4"/>
        <v>14</v>
      </c>
      <c r="D175">
        <f t="shared" si="5"/>
        <v>19</v>
      </c>
      <c r="E175">
        <f>parcours_complet[[#This Row],[Altitude]]-B174</f>
        <v>0</v>
      </c>
      <c r="M175" s="3"/>
    </row>
    <row r="176" spans="1:13" hidden="1">
      <c r="A176" s="1">
        <v>6.56</v>
      </c>
      <c r="B176">
        <v>231</v>
      </c>
      <c r="C176">
        <f t="shared" si="4"/>
        <v>14</v>
      </c>
      <c r="D176">
        <f t="shared" si="5"/>
        <v>19</v>
      </c>
      <c r="E176">
        <f>parcours_complet[[#This Row],[Altitude]]-B175</f>
        <v>0</v>
      </c>
      <c r="M176" s="3"/>
    </row>
    <row r="177" spans="1:13" hidden="1">
      <c r="A177" s="1">
        <v>6.62</v>
      </c>
      <c r="B177">
        <v>232</v>
      </c>
      <c r="C177">
        <f t="shared" si="4"/>
        <v>15</v>
      </c>
      <c r="D177">
        <f t="shared" si="5"/>
        <v>19</v>
      </c>
      <c r="E177">
        <f>parcours_complet[[#This Row],[Altitude]]-B176</f>
        <v>1</v>
      </c>
      <c r="M177" s="3"/>
    </row>
    <row r="178" spans="1:13" hidden="1">
      <c r="A178" s="1">
        <v>6.64</v>
      </c>
      <c r="B178">
        <v>233</v>
      </c>
      <c r="C178">
        <f t="shared" si="4"/>
        <v>16</v>
      </c>
      <c r="D178">
        <f t="shared" si="5"/>
        <v>19</v>
      </c>
      <c r="E178">
        <f>parcours_complet[[#This Row],[Altitude]]-B177</f>
        <v>1</v>
      </c>
      <c r="M178" s="3"/>
    </row>
    <row r="179" spans="1:13" hidden="1">
      <c r="A179" s="1">
        <v>6.79</v>
      </c>
      <c r="B179">
        <v>233</v>
      </c>
      <c r="C179">
        <f t="shared" si="4"/>
        <v>16</v>
      </c>
      <c r="D179">
        <f t="shared" si="5"/>
        <v>19</v>
      </c>
      <c r="E179">
        <f>parcours_complet[[#This Row],[Altitude]]-B178</f>
        <v>0</v>
      </c>
      <c r="M179" s="3"/>
    </row>
    <row r="180" spans="1:13" hidden="1">
      <c r="A180" s="1">
        <v>6.84</v>
      </c>
      <c r="B180">
        <v>232</v>
      </c>
      <c r="C180">
        <f t="shared" si="4"/>
        <v>16</v>
      </c>
      <c r="D180">
        <f t="shared" si="5"/>
        <v>20</v>
      </c>
      <c r="E180">
        <f>parcours_complet[[#This Row],[Altitude]]-B179</f>
        <v>-1</v>
      </c>
      <c r="M180" s="3"/>
    </row>
    <row r="181" spans="1:13" hidden="1">
      <c r="A181" s="1">
        <v>6.87</v>
      </c>
      <c r="B181">
        <v>231</v>
      </c>
      <c r="C181">
        <f t="shared" si="4"/>
        <v>16</v>
      </c>
      <c r="D181">
        <f t="shared" si="5"/>
        <v>21</v>
      </c>
      <c r="E181">
        <f>parcours_complet[[#This Row],[Altitude]]-B180</f>
        <v>-1</v>
      </c>
      <c r="M181" s="3"/>
    </row>
    <row r="182" spans="1:13" hidden="1">
      <c r="A182" s="1">
        <v>6.9</v>
      </c>
      <c r="B182">
        <v>231</v>
      </c>
      <c r="C182">
        <f t="shared" si="4"/>
        <v>16</v>
      </c>
      <c r="D182">
        <f t="shared" si="5"/>
        <v>21</v>
      </c>
      <c r="E182">
        <f>parcours_complet[[#This Row],[Altitude]]-B181</f>
        <v>0</v>
      </c>
      <c r="M182" s="3"/>
    </row>
    <row r="183" spans="1:13" hidden="1">
      <c r="A183" s="1">
        <v>6.93</v>
      </c>
      <c r="B183">
        <v>233</v>
      </c>
      <c r="C183">
        <f t="shared" si="4"/>
        <v>18</v>
      </c>
      <c r="D183">
        <f t="shared" si="5"/>
        <v>21</v>
      </c>
      <c r="E183">
        <f>parcours_complet[[#This Row],[Altitude]]-B182</f>
        <v>2</v>
      </c>
      <c r="M183" s="3"/>
    </row>
    <row r="184" spans="1:13" hidden="1">
      <c r="A184" s="1">
        <v>6.96</v>
      </c>
      <c r="B184">
        <v>233</v>
      </c>
      <c r="C184">
        <f t="shared" si="4"/>
        <v>18</v>
      </c>
      <c r="D184">
        <f t="shared" si="5"/>
        <v>21</v>
      </c>
      <c r="E184">
        <f>parcours_complet[[#This Row],[Altitude]]-B183</f>
        <v>0</v>
      </c>
      <c r="M184" s="3"/>
    </row>
    <row r="185" spans="1:13" hidden="1">
      <c r="A185" s="1">
        <v>7</v>
      </c>
      <c r="B185">
        <v>233</v>
      </c>
      <c r="C185">
        <f t="shared" si="4"/>
        <v>18</v>
      </c>
      <c r="D185">
        <f t="shared" si="5"/>
        <v>21</v>
      </c>
      <c r="E185">
        <f>parcours_complet[[#This Row],[Altitude]]-B184</f>
        <v>0</v>
      </c>
      <c r="M185" s="3"/>
    </row>
    <row r="186" spans="1:13" hidden="1">
      <c r="A186" s="1">
        <v>7.04</v>
      </c>
      <c r="B186">
        <v>233</v>
      </c>
      <c r="C186">
        <f t="shared" si="4"/>
        <v>18</v>
      </c>
      <c r="D186">
        <f t="shared" si="5"/>
        <v>21</v>
      </c>
      <c r="E186">
        <f>parcours_complet[[#This Row],[Altitude]]-B185</f>
        <v>0</v>
      </c>
      <c r="M186" s="3"/>
    </row>
    <row r="187" spans="1:13" hidden="1">
      <c r="A187" s="1">
        <v>7.07</v>
      </c>
      <c r="B187">
        <v>234</v>
      </c>
      <c r="C187">
        <f t="shared" si="4"/>
        <v>19</v>
      </c>
      <c r="D187">
        <f t="shared" si="5"/>
        <v>21</v>
      </c>
      <c r="E187">
        <f>parcours_complet[[#This Row],[Altitude]]-B186</f>
        <v>1</v>
      </c>
      <c r="M187" s="3"/>
    </row>
    <row r="188" spans="1:13" hidden="1">
      <c r="A188" s="1">
        <v>7.11</v>
      </c>
      <c r="B188">
        <v>234</v>
      </c>
      <c r="C188">
        <f t="shared" si="4"/>
        <v>19</v>
      </c>
      <c r="D188">
        <f t="shared" si="5"/>
        <v>21</v>
      </c>
      <c r="E188">
        <f>parcours_complet[[#This Row],[Altitude]]-B187</f>
        <v>0</v>
      </c>
      <c r="M188" s="3"/>
    </row>
    <row r="189" spans="1:13" hidden="1">
      <c r="A189" s="1">
        <v>7.14</v>
      </c>
      <c r="B189">
        <v>235</v>
      </c>
      <c r="C189">
        <f t="shared" si="4"/>
        <v>20</v>
      </c>
      <c r="D189">
        <f t="shared" si="5"/>
        <v>21</v>
      </c>
      <c r="E189">
        <f>parcours_complet[[#This Row],[Altitude]]-B188</f>
        <v>1</v>
      </c>
      <c r="M189" s="3"/>
    </row>
    <row r="190" spans="1:13" hidden="1">
      <c r="A190" s="1">
        <v>7.19</v>
      </c>
      <c r="B190">
        <v>235</v>
      </c>
      <c r="C190">
        <f t="shared" si="4"/>
        <v>20</v>
      </c>
      <c r="D190">
        <f t="shared" si="5"/>
        <v>21</v>
      </c>
      <c r="E190">
        <f>parcours_complet[[#This Row],[Altitude]]-B189</f>
        <v>0</v>
      </c>
      <c r="M190" s="3"/>
    </row>
    <row r="191" spans="1:13" hidden="1">
      <c r="A191" s="1">
        <v>7.22</v>
      </c>
      <c r="B191">
        <v>235</v>
      </c>
      <c r="C191">
        <f t="shared" si="4"/>
        <v>20</v>
      </c>
      <c r="D191">
        <f t="shared" si="5"/>
        <v>21</v>
      </c>
      <c r="E191">
        <f>parcours_complet[[#This Row],[Altitude]]-B190</f>
        <v>0</v>
      </c>
      <c r="M191" s="3"/>
    </row>
    <row r="192" spans="1:13" hidden="1">
      <c r="A192" s="1">
        <v>7.26</v>
      </c>
      <c r="B192">
        <v>235</v>
      </c>
      <c r="C192">
        <f t="shared" si="4"/>
        <v>20</v>
      </c>
      <c r="D192">
        <f t="shared" si="5"/>
        <v>21</v>
      </c>
      <c r="E192">
        <f>parcours_complet[[#This Row],[Altitude]]-B191</f>
        <v>0</v>
      </c>
      <c r="M192" s="3"/>
    </row>
    <row r="193" spans="1:13" hidden="1">
      <c r="A193" s="1">
        <v>7.28</v>
      </c>
      <c r="B193">
        <v>235</v>
      </c>
      <c r="C193">
        <f t="shared" si="4"/>
        <v>20</v>
      </c>
      <c r="D193">
        <f t="shared" si="5"/>
        <v>21</v>
      </c>
      <c r="E193">
        <f>parcours_complet[[#This Row],[Altitude]]-B192</f>
        <v>0</v>
      </c>
      <c r="M193" s="3"/>
    </row>
    <row r="194" spans="1:13" hidden="1">
      <c r="A194" s="1">
        <v>7.31</v>
      </c>
      <c r="B194">
        <v>235</v>
      </c>
      <c r="C194">
        <f t="shared" si="4"/>
        <v>20</v>
      </c>
      <c r="D194">
        <f t="shared" si="5"/>
        <v>21</v>
      </c>
      <c r="E194">
        <f>parcours_complet[[#This Row],[Altitude]]-B193</f>
        <v>0</v>
      </c>
      <c r="M194" s="3"/>
    </row>
    <row r="195" spans="1:13" hidden="1">
      <c r="A195" s="1">
        <v>7.34</v>
      </c>
      <c r="B195">
        <v>235</v>
      </c>
      <c r="C195">
        <f t="shared" si="4"/>
        <v>20</v>
      </c>
      <c r="D195">
        <f t="shared" si="5"/>
        <v>21</v>
      </c>
      <c r="E195">
        <f>parcours_complet[[#This Row],[Altitude]]-B194</f>
        <v>0</v>
      </c>
      <c r="M195" s="3"/>
    </row>
    <row r="196" spans="1:13" hidden="1">
      <c r="A196" s="1">
        <v>7.36</v>
      </c>
      <c r="B196">
        <v>235</v>
      </c>
      <c r="C196">
        <f t="shared" ref="C196:C259" si="6">IF(B196-B195&gt;0,B196-B195+C195,C195)</f>
        <v>20</v>
      </c>
      <c r="D196">
        <f t="shared" ref="D196:D259" si="7">IF(B195-B196&gt;0,B195-B196+D195,D195)</f>
        <v>21</v>
      </c>
      <c r="E196">
        <f>parcours_complet[[#This Row],[Altitude]]-B195</f>
        <v>0</v>
      </c>
      <c r="M196" s="3"/>
    </row>
    <row r="197" spans="1:13" hidden="1">
      <c r="A197" s="1">
        <v>7.39</v>
      </c>
      <c r="B197">
        <v>235</v>
      </c>
      <c r="C197">
        <f t="shared" si="6"/>
        <v>20</v>
      </c>
      <c r="D197">
        <f t="shared" si="7"/>
        <v>21</v>
      </c>
      <c r="E197">
        <f>parcours_complet[[#This Row],[Altitude]]-B196</f>
        <v>0</v>
      </c>
      <c r="M197" s="3"/>
    </row>
    <row r="198" spans="1:13" hidden="1">
      <c r="A198" s="1">
        <v>7.43</v>
      </c>
      <c r="B198">
        <v>235</v>
      </c>
      <c r="C198">
        <f t="shared" si="6"/>
        <v>20</v>
      </c>
      <c r="D198">
        <f t="shared" si="7"/>
        <v>21</v>
      </c>
      <c r="E198">
        <f>parcours_complet[[#This Row],[Altitude]]-B197</f>
        <v>0</v>
      </c>
      <c r="M198" s="3"/>
    </row>
    <row r="199" spans="1:13" hidden="1">
      <c r="A199" s="1">
        <v>7.47</v>
      </c>
      <c r="B199">
        <v>235</v>
      </c>
      <c r="C199">
        <f t="shared" si="6"/>
        <v>20</v>
      </c>
      <c r="D199">
        <f t="shared" si="7"/>
        <v>21</v>
      </c>
      <c r="E199">
        <f>parcours_complet[[#This Row],[Altitude]]-B198</f>
        <v>0</v>
      </c>
      <c r="M199" s="3"/>
    </row>
    <row r="200" spans="1:13" hidden="1">
      <c r="A200" s="1">
        <v>7.5</v>
      </c>
      <c r="B200">
        <v>235</v>
      </c>
      <c r="C200">
        <f t="shared" si="6"/>
        <v>20</v>
      </c>
      <c r="D200">
        <f t="shared" si="7"/>
        <v>21</v>
      </c>
      <c r="E200">
        <f>parcours_complet[[#This Row],[Altitude]]-B199</f>
        <v>0</v>
      </c>
      <c r="M200" s="3"/>
    </row>
    <row r="201" spans="1:13" hidden="1">
      <c r="A201" s="1">
        <v>7.55</v>
      </c>
      <c r="B201">
        <v>235</v>
      </c>
      <c r="C201">
        <f t="shared" si="6"/>
        <v>20</v>
      </c>
      <c r="D201">
        <f t="shared" si="7"/>
        <v>21</v>
      </c>
      <c r="E201">
        <f>parcours_complet[[#This Row],[Altitude]]-B200</f>
        <v>0</v>
      </c>
      <c r="M201" s="3"/>
    </row>
    <row r="202" spans="1:13" hidden="1">
      <c r="A202" s="1">
        <v>7.57</v>
      </c>
      <c r="B202">
        <v>235</v>
      </c>
      <c r="C202">
        <f t="shared" si="6"/>
        <v>20</v>
      </c>
      <c r="D202">
        <f t="shared" si="7"/>
        <v>21</v>
      </c>
      <c r="E202">
        <f>parcours_complet[[#This Row],[Altitude]]-B201</f>
        <v>0</v>
      </c>
      <c r="M202" s="3"/>
    </row>
    <row r="203" spans="1:13" hidden="1">
      <c r="A203" s="1">
        <v>7.61</v>
      </c>
      <c r="B203">
        <v>235</v>
      </c>
      <c r="C203">
        <f t="shared" si="6"/>
        <v>20</v>
      </c>
      <c r="D203">
        <f t="shared" si="7"/>
        <v>21</v>
      </c>
      <c r="E203">
        <f>parcours_complet[[#This Row],[Altitude]]-B202</f>
        <v>0</v>
      </c>
      <c r="M203" s="3"/>
    </row>
    <row r="204" spans="1:13" hidden="1">
      <c r="A204" s="1">
        <v>7.65</v>
      </c>
      <c r="B204">
        <v>235</v>
      </c>
      <c r="C204">
        <f t="shared" si="6"/>
        <v>20</v>
      </c>
      <c r="D204">
        <f t="shared" si="7"/>
        <v>21</v>
      </c>
      <c r="E204">
        <f>parcours_complet[[#This Row],[Altitude]]-B203</f>
        <v>0</v>
      </c>
      <c r="M204" s="3"/>
    </row>
    <row r="205" spans="1:13" hidden="1">
      <c r="A205" s="1">
        <v>7.67</v>
      </c>
      <c r="B205">
        <v>235</v>
      </c>
      <c r="C205">
        <f t="shared" si="6"/>
        <v>20</v>
      </c>
      <c r="D205">
        <f t="shared" si="7"/>
        <v>21</v>
      </c>
      <c r="E205">
        <f>parcours_complet[[#This Row],[Altitude]]-B204</f>
        <v>0</v>
      </c>
      <c r="M205" s="3"/>
    </row>
    <row r="206" spans="1:13" hidden="1">
      <c r="A206" s="1">
        <v>7.71</v>
      </c>
      <c r="B206">
        <v>235</v>
      </c>
      <c r="C206">
        <f t="shared" si="6"/>
        <v>20</v>
      </c>
      <c r="D206">
        <f t="shared" si="7"/>
        <v>21</v>
      </c>
      <c r="E206">
        <f>parcours_complet[[#This Row],[Altitude]]-B205</f>
        <v>0</v>
      </c>
      <c r="M206" s="3"/>
    </row>
    <row r="207" spans="1:13" hidden="1">
      <c r="A207" s="1">
        <v>7.74</v>
      </c>
      <c r="B207">
        <v>235</v>
      </c>
      <c r="C207">
        <f t="shared" si="6"/>
        <v>20</v>
      </c>
      <c r="D207">
        <f t="shared" si="7"/>
        <v>21</v>
      </c>
      <c r="E207">
        <f>parcours_complet[[#This Row],[Altitude]]-B206</f>
        <v>0</v>
      </c>
      <c r="M207" s="3"/>
    </row>
    <row r="208" spans="1:13" hidden="1">
      <c r="A208" s="1">
        <v>7.77</v>
      </c>
      <c r="B208">
        <v>234</v>
      </c>
      <c r="C208">
        <f t="shared" si="6"/>
        <v>20</v>
      </c>
      <c r="D208">
        <f t="shared" si="7"/>
        <v>22</v>
      </c>
      <c r="E208">
        <f>parcours_complet[[#This Row],[Altitude]]-B207</f>
        <v>-1</v>
      </c>
      <c r="M208" s="3"/>
    </row>
    <row r="209" spans="1:13" hidden="1">
      <c r="A209" s="1">
        <v>7.8</v>
      </c>
      <c r="B209">
        <v>234</v>
      </c>
      <c r="C209">
        <f t="shared" si="6"/>
        <v>20</v>
      </c>
      <c r="D209">
        <f t="shared" si="7"/>
        <v>22</v>
      </c>
      <c r="E209">
        <f>parcours_complet[[#This Row],[Altitude]]-B208</f>
        <v>0</v>
      </c>
      <c r="M209" s="3"/>
    </row>
    <row r="210" spans="1:13" hidden="1">
      <c r="A210" s="1">
        <v>7.82</v>
      </c>
      <c r="B210">
        <v>234</v>
      </c>
      <c r="C210">
        <f t="shared" si="6"/>
        <v>20</v>
      </c>
      <c r="D210">
        <f t="shared" si="7"/>
        <v>22</v>
      </c>
      <c r="E210">
        <f>parcours_complet[[#This Row],[Altitude]]-B209</f>
        <v>0</v>
      </c>
      <c r="M210" s="3"/>
    </row>
    <row r="211" spans="1:13" hidden="1">
      <c r="A211" s="1">
        <v>7.86</v>
      </c>
      <c r="B211">
        <v>234</v>
      </c>
      <c r="C211">
        <f t="shared" si="6"/>
        <v>20</v>
      </c>
      <c r="D211">
        <f t="shared" si="7"/>
        <v>22</v>
      </c>
      <c r="E211">
        <f>parcours_complet[[#This Row],[Altitude]]-B210</f>
        <v>0</v>
      </c>
      <c r="M211" s="3"/>
    </row>
    <row r="212" spans="1:13" hidden="1">
      <c r="A212" s="1">
        <v>7.9</v>
      </c>
      <c r="B212">
        <v>234</v>
      </c>
      <c r="C212">
        <f t="shared" si="6"/>
        <v>20</v>
      </c>
      <c r="D212">
        <f t="shared" si="7"/>
        <v>22</v>
      </c>
      <c r="E212">
        <f>parcours_complet[[#This Row],[Altitude]]-B211</f>
        <v>0</v>
      </c>
      <c r="M212" s="3"/>
    </row>
    <row r="213" spans="1:13" hidden="1">
      <c r="A213" s="1">
        <v>7.93</v>
      </c>
      <c r="B213">
        <v>234</v>
      </c>
      <c r="C213">
        <f t="shared" si="6"/>
        <v>20</v>
      </c>
      <c r="D213">
        <f t="shared" si="7"/>
        <v>22</v>
      </c>
      <c r="E213">
        <f>parcours_complet[[#This Row],[Altitude]]-B212</f>
        <v>0</v>
      </c>
      <c r="M213" s="3"/>
    </row>
    <row r="214" spans="1:13" hidden="1">
      <c r="A214" s="1">
        <v>7.96</v>
      </c>
      <c r="B214">
        <v>233</v>
      </c>
      <c r="C214">
        <f t="shared" si="6"/>
        <v>20</v>
      </c>
      <c r="D214">
        <f t="shared" si="7"/>
        <v>23</v>
      </c>
      <c r="E214">
        <f>parcours_complet[[#This Row],[Altitude]]-B213</f>
        <v>-1</v>
      </c>
      <c r="M214" s="3"/>
    </row>
    <row r="215" spans="1:13" hidden="1">
      <c r="A215" s="1">
        <v>8.02</v>
      </c>
      <c r="B215">
        <v>233</v>
      </c>
      <c r="C215">
        <f t="shared" si="6"/>
        <v>20</v>
      </c>
      <c r="D215">
        <f t="shared" si="7"/>
        <v>23</v>
      </c>
      <c r="E215">
        <f>parcours_complet[[#This Row],[Altitude]]-B214</f>
        <v>0</v>
      </c>
      <c r="M215" s="3"/>
    </row>
    <row r="216" spans="1:13" hidden="1">
      <c r="A216" s="1">
        <v>8.06</v>
      </c>
      <c r="B216">
        <v>233</v>
      </c>
      <c r="C216">
        <f t="shared" si="6"/>
        <v>20</v>
      </c>
      <c r="D216">
        <f t="shared" si="7"/>
        <v>23</v>
      </c>
      <c r="E216">
        <f>parcours_complet[[#This Row],[Altitude]]-B215</f>
        <v>0</v>
      </c>
      <c r="M216" s="3"/>
    </row>
    <row r="217" spans="1:13" hidden="1">
      <c r="A217" s="1">
        <v>8.1</v>
      </c>
      <c r="B217">
        <v>233</v>
      </c>
      <c r="C217">
        <f t="shared" si="6"/>
        <v>20</v>
      </c>
      <c r="D217">
        <f t="shared" si="7"/>
        <v>23</v>
      </c>
      <c r="E217">
        <f>parcours_complet[[#This Row],[Altitude]]-B216</f>
        <v>0</v>
      </c>
      <c r="M217" s="3"/>
    </row>
    <row r="218" spans="1:13" hidden="1">
      <c r="A218" s="1">
        <v>8.15</v>
      </c>
      <c r="B218">
        <v>233</v>
      </c>
      <c r="C218">
        <f t="shared" si="6"/>
        <v>20</v>
      </c>
      <c r="D218">
        <f t="shared" si="7"/>
        <v>23</v>
      </c>
      <c r="E218">
        <f>parcours_complet[[#This Row],[Altitude]]-B217</f>
        <v>0</v>
      </c>
      <c r="M218" s="3"/>
    </row>
    <row r="219" spans="1:13" hidden="1">
      <c r="A219" s="1">
        <v>8.1999999999999993</v>
      </c>
      <c r="B219">
        <v>233</v>
      </c>
      <c r="C219">
        <f t="shared" si="6"/>
        <v>20</v>
      </c>
      <c r="D219">
        <f t="shared" si="7"/>
        <v>23</v>
      </c>
      <c r="E219">
        <f>parcours_complet[[#This Row],[Altitude]]-B218</f>
        <v>0</v>
      </c>
      <c r="M219" s="3"/>
    </row>
    <row r="220" spans="1:13" hidden="1">
      <c r="A220" s="1">
        <v>8.25</v>
      </c>
      <c r="B220">
        <v>233</v>
      </c>
      <c r="C220">
        <f t="shared" si="6"/>
        <v>20</v>
      </c>
      <c r="D220">
        <f t="shared" si="7"/>
        <v>23</v>
      </c>
      <c r="E220">
        <f>parcours_complet[[#This Row],[Altitude]]-B219</f>
        <v>0</v>
      </c>
      <c r="M220" s="3"/>
    </row>
    <row r="221" spans="1:13" hidden="1">
      <c r="A221" s="1">
        <v>8.3000000000000007</v>
      </c>
      <c r="B221">
        <v>233</v>
      </c>
      <c r="C221">
        <f t="shared" si="6"/>
        <v>20</v>
      </c>
      <c r="D221">
        <f t="shared" si="7"/>
        <v>23</v>
      </c>
      <c r="E221">
        <f>parcours_complet[[#This Row],[Altitude]]-B220</f>
        <v>0</v>
      </c>
      <c r="M221" s="3"/>
    </row>
    <row r="222" spans="1:13" hidden="1">
      <c r="A222" s="1">
        <v>8.34</v>
      </c>
      <c r="B222">
        <v>233</v>
      </c>
      <c r="C222">
        <f t="shared" si="6"/>
        <v>20</v>
      </c>
      <c r="D222">
        <f t="shared" si="7"/>
        <v>23</v>
      </c>
      <c r="E222">
        <f>parcours_complet[[#This Row],[Altitude]]-B221</f>
        <v>0</v>
      </c>
      <c r="M222" s="3"/>
    </row>
    <row r="223" spans="1:13" hidden="1">
      <c r="A223" s="1">
        <v>8.3800000000000008</v>
      </c>
      <c r="B223">
        <v>233</v>
      </c>
      <c r="C223">
        <f t="shared" si="6"/>
        <v>20</v>
      </c>
      <c r="D223">
        <f t="shared" si="7"/>
        <v>23</v>
      </c>
      <c r="E223">
        <f>parcours_complet[[#This Row],[Altitude]]-B222</f>
        <v>0</v>
      </c>
      <c r="M223" s="3"/>
    </row>
    <row r="224" spans="1:13" hidden="1">
      <c r="A224" s="1">
        <v>8.42</v>
      </c>
      <c r="B224">
        <v>233</v>
      </c>
      <c r="C224">
        <f t="shared" si="6"/>
        <v>20</v>
      </c>
      <c r="D224">
        <f t="shared" si="7"/>
        <v>23</v>
      </c>
      <c r="E224">
        <f>parcours_complet[[#This Row],[Altitude]]-B223</f>
        <v>0</v>
      </c>
      <c r="M224" s="3"/>
    </row>
    <row r="225" spans="1:13" hidden="1">
      <c r="A225" s="1">
        <v>8.4600000000000009</v>
      </c>
      <c r="B225">
        <v>233</v>
      </c>
      <c r="C225">
        <f t="shared" si="6"/>
        <v>20</v>
      </c>
      <c r="D225">
        <f t="shared" si="7"/>
        <v>23</v>
      </c>
      <c r="E225">
        <f>parcours_complet[[#This Row],[Altitude]]-B224</f>
        <v>0</v>
      </c>
      <c r="M225" s="3"/>
    </row>
    <row r="226" spans="1:13" hidden="1">
      <c r="A226" s="1">
        <v>8.51</v>
      </c>
      <c r="B226">
        <v>233</v>
      </c>
      <c r="C226">
        <f t="shared" si="6"/>
        <v>20</v>
      </c>
      <c r="D226">
        <f t="shared" si="7"/>
        <v>23</v>
      </c>
      <c r="E226">
        <f>parcours_complet[[#This Row],[Altitude]]-B225</f>
        <v>0</v>
      </c>
      <c r="M226" s="3"/>
    </row>
    <row r="227" spans="1:13" hidden="1">
      <c r="A227" s="1">
        <v>8.56</v>
      </c>
      <c r="B227">
        <v>233</v>
      </c>
      <c r="C227">
        <f t="shared" si="6"/>
        <v>20</v>
      </c>
      <c r="D227">
        <f t="shared" si="7"/>
        <v>23</v>
      </c>
      <c r="E227">
        <f>parcours_complet[[#This Row],[Altitude]]-B226</f>
        <v>0</v>
      </c>
      <c r="M227" s="3"/>
    </row>
    <row r="228" spans="1:13" hidden="1">
      <c r="A228" s="1">
        <v>8.6</v>
      </c>
      <c r="B228">
        <v>233</v>
      </c>
      <c r="C228">
        <f t="shared" si="6"/>
        <v>20</v>
      </c>
      <c r="D228">
        <f t="shared" si="7"/>
        <v>23</v>
      </c>
      <c r="E228">
        <f>parcours_complet[[#This Row],[Altitude]]-B227</f>
        <v>0</v>
      </c>
      <c r="M228" s="3"/>
    </row>
    <row r="229" spans="1:13" hidden="1">
      <c r="A229" s="1">
        <v>8.64</v>
      </c>
      <c r="B229">
        <v>233</v>
      </c>
      <c r="C229">
        <f t="shared" si="6"/>
        <v>20</v>
      </c>
      <c r="D229">
        <f t="shared" si="7"/>
        <v>23</v>
      </c>
      <c r="E229">
        <f>parcours_complet[[#This Row],[Altitude]]-B228</f>
        <v>0</v>
      </c>
      <c r="M229" s="3"/>
    </row>
    <row r="230" spans="1:13" hidden="1">
      <c r="A230" s="1">
        <v>8.68</v>
      </c>
      <c r="B230">
        <v>233</v>
      </c>
      <c r="C230">
        <f t="shared" si="6"/>
        <v>20</v>
      </c>
      <c r="D230">
        <f t="shared" si="7"/>
        <v>23</v>
      </c>
      <c r="E230">
        <f>parcours_complet[[#This Row],[Altitude]]-B229</f>
        <v>0</v>
      </c>
      <c r="M230" s="3"/>
    </row>
    <row r="231" spans="1:13" hidden="1">
      <c r="A231" s="1">
        <v>8.73</v>
      </c>
      <c r="B231">
        <v>233</v>
      </c>
      <c r="C231">
        <f t="shared" si="6"/>
        <v>20</v>
      </c>
      <c r="D231">
        <f t="shared" si="7"/>
        <v>23</v>
      </c>
      <c r="E231">
        <f>parcours_complet[[#This Row],[Altitude]]-B230</f>
        <v>0</v>
      </c>
      <c r="M231" s="3"/>
    </row>
    <row r="232" spans="1:13" hidden="1">
      <c r="A232" s="1">
        <v>8.77</v>
      </c>
      <c r="B232">
        <v>233</v>
      </c>
      <c r="C232">
        <f t="shared" si="6"/>
        <v>20</v>
      </c>
      <c r="D232">
        <f t="shared" si="7"/>
        <v>23</v>
      </c>
      <c r="E232">
        <f>parcours_complet[[#This Row],[Altitude]]-B231</f>
        <v>0</v>
      </c>
      <c r="M232" s="3"/>
    </row>
    <row r="233" spans="1:13" hidden="1">
      <c r="A233" s="1">
        <v>8.81</v>
      </c>
      <c r="B233">
        <v>233</v>
      </c>
      <c r="C233">
        <f t="shared" si="6"/>
        <v>20</v>
      </c>
      <c r="D233">
        <f t="shared" si="7"/>
        <v>23</v>
      </c>
      <c r="E233">
        <f>parcours_complet[[#This Row],[Altitude]]-B232</f>
        <v>0</v>
      </c>
      <c r="M233" s="3"/>
    </row>
    <row r="234" spans="1:13" hidden="1">
      <c r="A234" s="1">
        <v>8.86</v>
      </c>
      <c r="B234">
        <v>233</v>
      </c>
      <c r="C234">
        <f t="shared" si="6"/>
        <v>20</v>
      </c>
      <c r="D234">
        <f t="shared" si="7"/>
        <v>23</v>
      </c>
      <c r="E234">
        <f>parcours_complet[[#This Row],[Altitude]]-B233</f>
        <v>0</v>
      </c>
      <c r="M234" s="3"/>
    </row>
    <row r="235" spans="1:13" hidden="1">
      <c r="A235" s="1">
        <v>8.9</v>
      </c>
      <c r="B235">
        <v>233</v>
      </c>
      <c r="C235">
        <f t="shared" si="6"/>
        <v>20</v>
      </c>
      <c r="D235">
        <f t="shared" si="7"/>
        <v>23</v>
      </c>
      <c r="E235">
        <f>parcours_complet[[#This Row],[Altitude]]-B234</f>
        <v>0</v>
      </c>
      <c r="M235" s="3"/>
    </row>
    <row r="236" spans="1:13" hidden="1">
      <c r="A236" s="1">
        <v>8.93</v>
      </c>
      <c r="B236">
        <v>233</v>
      </c>
      <c r="C236">
        <f t="shared" si="6"/>
        <v>20</v>
      </c>
      <c r="D236">
        <f t="shared" si="7"/>
        <v>23</v>
      </c>
      <c r="E236">
        <f>parcours_complet[[#This Row],[Altitude]]-B235</f>
        <v>0</v>
      </c>
      <c r="M236" s="3"/>
    </row>
    <row r="237" spans="1:13" hidden="1">
      <c r="A237" s="1">
        <v>8.98</v>
      </c>
      <c r="B237">
        <v>233</v>
      </c>
      <c r="C237">
        <f t="shared" si="6"/>
        <v>20</v>
      </c>
      <c r="D237">
        <f t="shared" si="7"/>
        <v>23</v>
      </c>
      <c r="E237">
        <f>parcours_complet[[#This Row],[Altitude]]-B236</f>
        <v>0</v>
      </c>
      <c r="M237" s="3"/>
    </row>
    <row r="238" spans="1:13" hidden="1">
      <c r="A238" s="1">
        <v>9.0299999999999994</v>
      </c>
      <c r="B238">
        <v>233</v>
      </c>
      <c r="C238">
        <f t="shared" si="6"/>
        <v>20</v>
      </c>
      <c r="D238">
        <f t="shared" si="7"/>
        <v>23</v>
      </c>
      <c r="E238">
        <f>parcours_complet[[#This Row],[Altitude]]-B237</f>
        <v>0</v>
      </c>
      <c r="M238" s="3"/>
    </row>
    <row r="239" spans="1:13" hidden="1">
      <c r="A239" s="1">
        <v>9.06</v>
      </c>
      <c r="B239">
        <v>234</v>
      </c>
      <c r="C239">
        <f t="shared" si="6"/>
        <v>21</v>
      </c>
      <c r="D239">
        <f t="shared" si="7"/>
        <v>23</v>
      </c>
      <c r="E239">
        <f>parcours_complet[[#This Row],[Altitude]]-B238</f>
        <v>1</v>
      </c>
      <c r="M239" s="3"/>
    </row>
    <row r="240" spans="1:13" hidden="1">
      <c r="A240" s="1">
        <v>9.11</v>
      </c>
      <c r="B240">
        <v>234</v>
      </c>
      <c r="C240">
        <f t="shared" si="6"/>
        <v>21</v>
      </c>
      <c r="D240">
        <f t="shared" si="7"/>
        <v>23</v>
      </c>
      <c r="E240">
        <f>parcours_complet[[#This Row],[Altitude]]-B239</f>
        <v>0</v>
      </c>
      <c r="M240" s="3"/>
    </row>
    <row r="241" spans="1:13" hidden="1">
      <c r="A241" s="1">
        <v>9.14</v>
      </c>
      <c r="B241">
        <v>234</v>
      </c>
      <c r="C241">
        <f t="shared" si="6"/>
        <v>21</v>
      </c>
      <c r="D241">
        <f t="shared" si="7"/>
        <v>23</v>
      </c>
      <c r="E241">
        <f>parcours_complet[[#This Row],[Altitude]]-B240</f>
        <v>0</v>
      </c>
      <c r="M241" s="3"/>
    </row>
    <row r="242" spans="1:13" hidden="1">
      <c r="A242" s="1">
        <v>9.18</v>
      </c>
      <c r="B242">
        <v>234</v>
      </c>
      <c r="C242">
        <f t="shared" si="6"/>
        <v>21</v>
      </c>
      <c r="D242">
        <f t="shared" si="7"/>
        <v>23</v>
      </c>
      <c r="E242">
        <f>parcours_complet[[#This Row],[Altitude]]-B241</f>
        <v>0</v>
      </c>
      <c r="M242" s="3"/>
    </row>
    <row r="243" spans="1:13" hidden="1">
      <c r="A243" s="1">
        <v>9.2200000000000006</v>
      </c>
      <c r="B243">
        <v>234</v>
      </c>
      <c r="C243">
        <f t="shared" si="6"/>
        <v>21</v>
      </c>
      <c r="D243">
        <f t="shared" si="7"/>
        <v>23</v>
      </c>
      <c r="E243">
        <f>parcours_complet[[#This Row],[Altitude]]-B242</f>
        <v>0</v>
      </c>
      <c r="M243" s="3"/>
    </row>
    <row r="244" spans="1:13" hidden="1">
      <c r="A244" s="1">
        <v>9.26</v>
      </c>
      <c r="B244">
        <v>234</v>
      </c>
      <c r="C244">
        <f t="shared" si="6"/>
        <v>21</v>
      </c>
      <c r="D244">
        <f t="shared" si="7"/>
        <v>23</v>
      </c>
      <c r="E244">
        <f>parcours_complet[[#This Row],[Altitude]]-B243</f>
        <v>0</v>
      </c>
      <c r="M244" s="3"/>
    </row>
    <row r="245" spans="1:13" hidden="1">
      <c r="A245" s="1">
        <v>9.4499999999999993</v>
      </c>
      <c r="B245">
        <v>234</v>
      </c>
      <c r="C245">
        <f t="shared" si="6"/>
        <v>21</v>
      </c>
      <c r="D245">
        <f t="shared" si="7"/>
        <v>23</v>
      </c>
      <c r="E245">
        <f>parcours_complet[[#This Row],[Altitude]]-B244</f>
        <v>0</v>
      </c>
      <c r="M245" s="3"/>
    </row>
    <row r="246" spans="1:13" hidden="1">
      <c r="A246" s="1">
        <v>9.48</v>
      </c>
      <c r="B246">
        <v>236</v>
      </c>
      <c r="C246">
        <f t="shared" si="6"/>
        <v>23</v>
      </c>
      <c r="D246">
        <f t="shared" si="7"/>
        <v>23</v>
      </c>
      <c r="E246">
        <f>parcours_complet[[#This Row],[Altitude]]-B245</f>
        <v>2</v>
      </c>
      <c r="M246" s="3"/>
    </row>
    <row r="247" spans="1:13" hidden="1">
      <c r="A247" s="1">
        <v>9.52</v>
      </c>
      <c r="B247">
        <v>236</v>
      </c>
      <c r="C247">
        <f t="shared" si="6"/>
        <v>23</v>
      </c>
      <c r="D247">
        <f t="shared" si="7"/>
        <v>23</v>
      </c>
      <c r="E247">
        <f>parcours_complet[[#This Row],[Altitude]]-B246</f>
        <v>0</v>
      </c>
      <c r="M247" s="3"/>
    </row>
    <row r="248" spans="1:13" hidden="1">
      <c r="A248" s="1">
        <v>9.56</v>
      </c>
      <c r="B248">
        <v>236</v>
      </c>
      <c r="C248">
        <f t="shared" si="6"/>
        <v>23</v>
      </c>
      <c r="D248">
        <f t="shared" si="7"/>
        <v>23</v>
      </c>
      <c r="E248">
        <f>parcours_complet[[#This Row],[Altitude]]-B247</f>
        <v>0</v>
      </c>
      <c r="M248" s="3"/>
    </row>
    <row r="249" spans="1:13" hidden="1">
      <c r="A249" s="1">
        <v>9.59</v>
      </c>
      <c r="B249">
        <v>237</v>
      </c>
      <c r="C249">
        <f t="shared" si="6"/>
        <v>24</v>
      </c>
      <c r="D249">
        <f t="shared" si="7"/>
        <v>23</v>
      </c>
      <c r="E249">
        <f>parcours_complet[[#This Row],[Altitude]]-B248</f>
        <v>1</v>
      </c>
      <c r="M249" s="3"/>
    </row>
    <row r="250" spans="1:13" hidden="1">
      <c r="A250" s="1">
        <v>9.6300000000000008</v>
      </c>
      <c r="B250">
        <v>237</v>
      </c>
      <c r="C250">
        <f t="shared" si="6"/>
        <v>24</v>
      </c>
      <c r="D250">
        <f t="shared" si="7"/>
        <v>23</v>
      </c>
      <c r="E250">
        <f>parcours_complet[[#This Row],[Altitude]]-B249</f>
        <v>0</v>
      </c>
      <c r="M250" s="3"/>
    </row>
    <row r="251" spans="1:13" hidden="1">
      <c r="A251" s="1">
        <v>9.66</v>
      </c>
      <c r="B251">
        <v>237</v>
      </c>
      <c r="C251">
        <f t="shared" si="6"/>
        <v>24</v>
      </c>
      <c r="D251">
        <f t="shared" si="7"/>
        <v>23</v>
      </c>
      <c r="E251">
        <f>parcours_complet[[#This Row],[Altitude]]-B250</f>
        <v>0</v>
      </c>
      <c r="M251" s="3"/>
    </row>
    <row r="252" spans="1:13" hidden="1">
      <c r="A252" s="1">
        <v>9.69</v>
      </c>
      <c r="B252">
        <v>237</v>
      </c>
      <c r="C252">
        <f t="shared" si="6"/>
        <v>24</v>
      </c>
      <c r="D252">
        <f t="shared" si="7"/>
        <v>23</v>
      </c>
      <c r="E252">
        <f>parcours_complet[[#This Row],[Altitude]]-B251</f>
        <v>0</v>
      </c>
      <c r="M252" s="3"/>
    </row>
    <row r="253" spans="1:13" hidden="1">
      <c r="A253" s="1">
        <v>9.73</v>
      </c>
      <c r="B253">
        <v>237</v>
      </c>
      <c r="C253">
        <f t="shared" si="6"/>
        <v>24</v>
      </c>
      <c r="D253">
        <f t="shared" si="7"/>
        <v>23</v>
      </c>
      <c r="E253">
        <f>parcours_complet[[#This Row],[Altitude]]-B252</f>
        <v>0</v>
      </c>
      <c r="M253" s="3"/>
    </row>
    <row r="254" spans="1:13" hidden="1">
      <c r="A254" s="1">
        <v>9.76</v>
      </c>
      <c r="B254">
        <v>237</v>
      </c>
      <c r="C254">
        <f t="shared" si="6"/>
        <v>24</v>
      </c>
      <c r="D254">
        <f t="shared" si="7"/>
        <v>23</v>
      </c>
      <c r="E254">
        <f>parcours_complet[[#This Row],[Altitude]]-B253</f>
        <v>0</v>
      </c>
      <c r="M254" s="3"/>
    </row>
    <row r="255" spans="1:13" hidden="1">
      <c r="A255" s="1">
        <v>9.81</v>
      </c>
      <c r="B255">
        <v>238</v>
      </c>
      <c r="C255">
        <f t="shared" si="6"/>
        <v>25</v>
      </c>
      <c r="D255">
        <f t="shared" si="7"/>
        <v>23</v>
      </c>
      <c r="E255">
        <f>parcours_complet[[#This Row],[Altitude]]-B254</f>
        <v>1</v>
      </c>
      <c r="M255" s="3"/>
    </row>
    <row r="256" spans="1:13" hidden="1">
      <c r="A256" s="1">
        <v>9.84</v>
      </c>
      <c r="B256">
        <v>238</v>
      </c>
      <c r="C256">
        <f t="shared" si="6"/>
        <v>25</v>
      </c>
      <c r="D256">
        <f t="shared" si="7"/>
        <v>23</v>
      </c>
      <c r="E256">
        <f>parcours_complet[[#This Row],[Altitude]]-B255</f>
        <v>0</v>
      </c>
      <c r="M256" s="3"/>
    </row>
    <row r="257" spans="1:13" hidden="1">
      <c r="A257" s="1">
        <v>9.8800000000000008</v>
      </c>
      <c r="B257">
        <v>238</v>
      </c>
      <c r="C257">
        <f t="shared" si="6"/>
        <v>25</v>
      </c>
      <c r="D257">
        <f t="shared" si="7"/>
        <v>23</v>
      </c>
      <c r="E257">
        <f>parcours_complet[[#This Row],[Altitude]]-B256</f>
        <v>0</v>
      </c>
      <c r="M257" s="3"/>
    </row>
    <row r="258" spans="1:13" hidden="1">
      <c r="A258" s="1">
        <v>9.92</v>
      </c>
      <c r="B258">
        <v>238</v>
      </c>
      <c r="C258">
        <f t="shared" si="6"/>
        <v>25</v>
      </c>
      <c r="D258">
        <f t="shared" si="7"/>
        <v>23</v>
      </c>
      <c r="E258">
        <f>parcours_complet[[#This Row],[Altitude]]-B257</f>
        <v>0</v>
      </c>
      <c r="M258" s="3"/>
    </row>
    <row r="259" spans="1:13" hidden="1">
      <c r="A259" s="1">
        <v>9.9499999999999993</v>
      </c>
      <c r="B259">
        <v>239</v>
      </c>
      <c r="C259">
        <f t="shared" si="6"/>
        <v>26</v>
      </c>
      <c r="D259">
        <f t="shared" si="7"/>
        <v>23</v>
      </c>
      <c r="E259">
        <f>parcours_complet[[#This Row],[Altitude]]-B258</f>
        <v>1</v>
      </c>
      <c r="M259" s="3"/>
    </row>
    <row r="260" spans="1:13" hidden="1">
      <c r="A260" s="1">
        <v>9.99</v>
      </c>
      <c r="B260">
        <v>240</v>
      </c>
      <c r="C260">
        <f t="shared" ref="C260:C323" si="8">IF(B260-B259&gt;0,B260-B259+C259,C259)</f>
        <v>27</v>
      </c>
      <c r="D260">
        <f t="shared" ref="D260:D323" si="9">IF(B259-B260&gt;0,B259-B260+D259,D259)</f>
        <v>23</v>
      </c>
      <c r="E260">
        <f>parcours_complet[[#This Row],[Altitude]]-B259</f>
        <v>1</v>
      </c>
      <c r="M260" s="3"/>
    </row>
    <row r="261" spans="1:13" hidden="1">
      <c r="A261" s="1">
        <v>10.029999999999999</v>
      </c>
      <c r="B261">
        <v>240</v>
      </c>
      <c r="C261">
        <f t="shared" si="8"/>
        <v>27</v>
      </c>
      <c r="D261">
        <f t="shared" si="9"/>
        <v>23</v>
      </c>
      <c r="E261">
        <f>parcours_complet[[#This Row],[Altitude]]-B260</f>
        <v>0</v>
      </c>
      <c r="M261" s="3"/>
    </row>
    <row r="262" spans="1:13" hidden="1">
      <c r="A262" s="1">
        <v>10.07</v>
      </c>
      <c r="B262">
        <v>241</v>
      </c>
      <c r="C262">
        <f t="shared" si="8"/>
        <v>28</v>
      </c>
      <c r="D262">
        <f t="shared" si="9"/>
        <v>23</v>
      </c>
      <c r="E262">
        <f>parcours_complet[[#This Row],[Altitude]]-B261</f>
        <v>1</v>
      </c>
      <c r="M262" s="3"/>
    </row>
    <row r="263" spans="1:13" hidden="1">
      <c r="A263" s="1">
        <v>10.11</v>
      </c>
      <c r="B263">
        <v>241</v>
      </c>
      <c r="C263">
        <f t="shared" si="8"/>
        <v>28</v>
      </c>
      <c r="D263">
        <f t="shared" si="9"/>
        <v>23</v>
      </c>
      <c r="E263">
        <f>parcours_complet[[#This Row],[Altitude]]-B262</f>
        <v>0</v>
      </c>
      <c r="M263" s="3"/>
    </row>
    <row r="264" spans="1:13" hidden="1">
      <c r="A264" s="1">
        <v>10.15</v>
      </c>
      <c r="B264">
        <v>241</v>
      </c>
      <c r="C264">
        <f t="shared" si="8"/>
        <v>28</v>
      </c>
      <c r="D264">
        <f t="shared" si="9"/>
        <v>23</v>
      </c>
      <c r="E264">
        <f>parcours_complet[[#This Row],[Altitude]]-B263</f>
        <v>0</v>
      </c>
      <c r="M264" s="3"/>
    </row>
    <row r="265" spans="1:13" hidden="1">
      <c r="A265" s="1">
        <v>10.19</v>
      </c>
      <c r="B265">
        <v>241</v>
      </c>
      <c r="C265">
        <f t="shared" si="8"/>
        <v>28</v>
      </c>
      <c r="D265">
        <f t="shared" si="9"/>
        <v>23</v>
      </c>
      <c r="E265">
        <f>parcours_complet[[#This Row],[Altitude]]-B264</f>
        <v>0</v>
      </c>
      <c r="M265" s="3"/>
    </row>
    <row r="266" spans="1:13" hidden="1">
      <c r="A266" s="1">
        <v>10.23</v>
      </c>
      <c r="B266">
        <v>241</v>
      </c>
      <c r="C266">
        <f t="shared" si="8"/>
        <v>28</v>
      </c>
      <c r="D266">
        <f t="shared" si="9"/>
        <v>23</v>
      </c>
      <c r="E266">
        <f>parcours_complet[[#This Row],[Altitude]]-B265</f>
        <v>0</v>
      </c>
      <c r="M266" s="3"/>
    </row>
    <row r="267" spans="1:13" hidden="1">
      <c r="A267" s="1">
        <v>10.25</v>
      </c>
      <c r="B267">
        <v>242</v>
      </c>
      <c r="C267">
        <f t="shared" si="8"/>
        <v>29</v>
      </c>
      <c r="D267">
        <f t="shared" si="9"/>
        <v>23</v>
      </c>
      <c r="E267">
        <f>parcours_complet[[#This Row],[Altitude]]-B266</f>
        <v>1</v>
      </c>
      <c r="M267" s="3"/>
    </row>
    <row r="268" spans="1:13" hidden="1">
      <c r="A268" s="1">
        <v>10.28</v>
      </c>
      <c r="B268">
        <v>242</v>
      </c>
      <c r="C268">
        <f t="shared" si="8"/>
        <v>29</v>
      </c>
      <c r="D268">
        <f t="shared" si="9"/>
        <v>23</v>
      </c>
      <c r="E268">
        <f>parcours_complet[[#This Row],[Altitude]]-B267</f>
        <v>0</v>
      </c>
      <c r="M268" s="3"/>
    </row>
    <row r="269" spans="1:13" hidden="1">
      <c r="A269" s="1">
        <v>10.31</v>
      </c>
      <c r="B269">
        <v>242</v>
      </c>
      <c r="C269">
        <f t="shared" si="8"/>
        <v>29</v>
      </c>
      <c r="D269">
        <f t="shared" si="9"/>
        <v>23</v>
      </c>
      <c r="E269">
        <f>parcours_complet[[#This Row],[Altitude]]-B268</f>
        <v>0</v>
      </c>
      <c r="M269" s="3"/>
    </row>
    <row r="270" spans="1:13" hidden="1">
      <c r="A270" s="1">
        <v>10.34</v>
      </c>
      <c r="B270">
        <v>242</v>
      </c>
      <c r="C270">
        <f t="shared" si="8"/>
        <v>29</v>
      </c>
      <c r="D270">
        <f t="shared" si="9"/>
        <v>23</v>
      </c>
      <c r="E270">
        <f>parcours_complet[[#This Row],[Altitude]]-B269</f>
        <v>0</v>
      </c>
      <c r="M270" s="3"/>
    </row>
    <row r="271" spans="1:13" hidden="1">
      <c r="A271" s="1">
        <v>10.38</v>
      </c>
      <c r="B271">
        <v>243</v>
      </c>
      <c r="C271">
        <f t="shared" si="8"/>
        <v>30</v>
      </c>
      <c r="D271">
        <f t="shared" si="9"/>
        <v>23</v>
      </c>
      <c r="E271">
        <f>parcours_complet[[#This Row],[Altitude]]-B270</f>
        <v>1</v>
      </c>
      <c r="M271" s="3"/>
    </row>
    <row r="272" spans="1:13" hidden="1">
      <c r="A272" s="1">
        <v>10.41</v>
      </c>
      <c r="B272">
        <v>243</v>
      </c>
      <c r="C272">
        <f t="shared" si="8"/>
        <v>30</v>
      </c>
      <c r="D272">
        <f t="shared" si="9"/>
        <v>23</v>
      </c>
      <c r="E272">
        <f>parcours_complet[[#This Row],[Altitude]]-B271</f>
        <v>0</v>
      </c>
      <c r="M272" s="3"/>
    </row>
    <row r="273" spans="1:17" hidden="1">
      <c r="A273" s="1">
        <v>10.44</v>
      </c>
      <c r="B273">
        <v>244</v>
      </c>
      <c r="C273">
        <f t="shared" si="8"/>
        <v>31</v>
      </c>
      <c r="D273">
        <f t="shared" si="9"/>
        <v>23</v>
      </c>
      <c r="E273">
        <f>parcours_complet[[#This Row],[Altitude]]-B272</f>
        <v>1</v>
      </c>
      <c r="M273" s="3"/>
    </row>
    <row r="274" spans="1:17" hidden="1">
      <c r="A274" s="1">
        <v>10.49</v>
      </c>
      <c r="B274">
        <v>244</v>
      </c>
      <c r="C274">
        <f t="shared" si="8"/>
        <v>31</v>
      </c>
      <c r="D274">
        <f t="shared" si="9"/>
        <v>23</v>
      </c>
      <c r="E274">
        <f>parcours_complet[[#This Row],[Altitude]]-B273</f>
        <v>0</v>
      </c>
      <c r="M274" s="3"/>
    </row>
    <row r="275" spans="1:17" hidden="1">
      <c r="A275" s="1">
        <v>10.53</v>
      </c>
      <c r="B275">
        <v>244</v>
      </c>
      <c r="C275">
        <f t="shared" si="8"/>
        <v>31</v>
      </c>
      <c r="D275">
        <f t="shared" si="9"/>
        <v>23</v>
      </c>
      <c r="E275">
        <f>parcours_complet[[#This Row],[Altitude]]-B274</f>
        <v>0</v>
      </c>
      <c r="M275" s="3"/>
    </row>
    <row r="276" spans="1:17" hidden="1">
      <c r="A276" s="1">
        <v>10.56</v>
      </c>
      <c r="B276">
        <v>244</v>
      </c>
      <c r="C276">
        <f t="shared" si="8"/>
        <v>31</v>
      </c>
      <c r="D276">
        <f t="shared" si="9"/>
        <v>23</v>
      </c>
      <c r="E276">
        <f>parcours_complet[[#This Row],[Altitude]]-B275</f>
        <v>0</v>
      </c>
      <c r="M276" s="3"/>
    </row>
    <row r="277" spans="1:17" hidden="1">
      <c r="A277" s="1">
        <v>10.59</v>
      </c>
      <c r="B277">
        <v>245</v>
      </c>
      <c r="C277">
        <f t="shared" si="8"/>
        <v>32</v>
      </c>
      <c r="D277">
        <f t="shared" si="9"/>
        <v>23</v>
      </c>
      <c r="E277">
        <f>parcours_complet[[#This Row],[Altitude]]-B276</f>
        <v>1</v>
      </c>
      <c r="M277" s="3"/>
    </row>
    <row r="278" spans="1:17" hidden="1">
      <c r="A278" s="1">
        <v>10.63</v>
      </c>
      <c r="B278">
        <v>245</v>
      </c>
      <c r="C278">
        <f t="shared" si="8"/>
        <v>32</v>
      </c>
      <c r="D278">
        <f t="shared" si="9"/>
        <v>23</v>
      </c>
      <c r="E278">
        <f>parcours_complet[[#This Row],[Altitude]]-B277</f>
        <v>0</v>
      </c>
      <c r="M278" s="3"/>
    </row>
    <row r="279" spans="1:17" hidden="1">
      <c r="A279" s="1">
        <v>10.66</v>
      </c>
      <c r="B279">
        <v>245</v>
      </c>
      <c r="C279">
        <f t="shared" si="8"/>
        <v>32</v>
      </c>
      <c r="D279">
        <f t="shared" si="9"/>
        <v>23</v>
      </c>
      <c r="E279">
        <f>parcours_complet[[#This Row],[Altitude]]-B278</f>
        <v>0</v>
      </c>
      <c r="M279" s="3"/>
    </row>
    <row r="280" spans="1:17" hidden="1">
      <c r="A280" s="1">
        <v>10.69</v>
      </c>
      <c r="B280">
        <v>246</v>
      </c>
      <c r="C280">
        <f t="shared" si="8"/>
        <v>33</v>
      </c>
      <c r="D280">
        <f t="shared" si="9"/>
        <v>23</v>
      </c>
      <c r="E280">
        <f>parcours_complet[[#This Row],[Altitude]]-B279</f>
        <v>1</v>
      </c>
      <c r="M280" s="3"/>
    </row>
    <row r="281" spans="1:17" hidden="1">
      <c r="A281" s="1">
        <v>10.72</v>
      </c>
      <c r="B281">
        <v>246</v>
      </c>
      <c r="C281">
        <f t="shared" si="8"/>
        <v>33</v>
      </c>
      <c r="D281">
        <f t="shared" si="9"/>
        <v>23</v>
      </c>
      <c r="E281">
        <f>parcours_complet[[#This Row],[Altitude]]-B280</f>
        <v>0</v>
      </c>
      <c r="M281" s="3"/>
    </row>
    <row r="282" spans="1:17">
      <c r="A282" s="1">
        <v>10.76</v>
      </c>
      <c r="B282">
        <v>247</v>
      </c>
      <c r="C282">
        <f t="shared" si="8"/>
        <v>34</v>
      </c>
      <c r="D282">
        <f t="shared" si="9"/>
        <v>23</v>
      </c>
      <c r="E282">
        <f>parcours_complet[[#This Row],[Altitude]]-B281</f>
        <v>1</v>
      </c>
      <c r="F282" s="3">
        <v>3.888888888888889E-2</v>
      </c>
      <c r="G282" t="s">
        <v>6</v>
      </c>
      <c r="H282" s="1">
        <f>parcours_complet[[#This Row],[Km]]-A2</f>
        <v>10.76</v>
      </c>
      <c r="I282">
        <f>parcours_complet[[#This Row],[D+]]-C2</f>
        <v>34</v>
      </c>
      <c r="L282" t="e">
        <f>I282/K282</f>
        <v>#DIV/0!</v>
      </c>
      <c r="M282" s="3" t="e">
        <f>L282/24</f>
        <v>#DIV/0!</v>
      </c>
      <c r="N282" s="3" t="e">
        <f>F282+M282</f>
        <v>#DIV/0!</v>
      </c>
      <c r="O282" t="e">
        <f>(parcours_complet[[#This Row],[Distance]]/parcours_complet[[#This Row],[Temps en minutes]]*60)/1000</f>
        <v>#DIV/0!</v>
      </c>
      <c r="Q282" s="3"/>
    </row>
    <row r="283" spans="1:17" hidden="1">
      <c r="A283" s="1">
        <v>10.81</v>
      </c>
      <c r="B283">
        <v>247</v>
      </c>
      <c r="C283">
        <f t="shared" si="8"/>
        <v>34</v>
      </c>
      <c r="D283">
        <f t="shared" si="9"/>
        <v>23</v>
      </c>
      <c r="E283">
        <f>parcours_complet[[#This Row],[Altitude]]-B282</f>
        <v>0</v>
      </c>
      <c r="M283" s="3"/>
    </row>
    <row r="284" spans="1:17" hidden="1">
      <c r="A284" s="1">
        <v>10.85</v>
      </c>
      <c r="B284">
        <v>247</v>
      </c>
      <c r="C284">
        <f t="shared" si="8"/>
        <v>34</v>
      </c>
      <c r="D284">
        <f t="shared" si="9"/>
        <v>23</v>
      </c>
      <c r="E284">
        <f>parcours_complet[[#This Row],[Altitude]]-B283</f>
        <v>0</v>
      </c>
      <c r="M284" s="3"/>
    </row>
    <row r="285" spans="1:17" hidden="1">
      <c r="A285" s="1">
        <v>10.89</v>
      </c>
      <c r="B285">
        <v>247</v>
      </c>
      <c r="C285">
        <f t="shared" si="8"/>
        <v>34</v>
      </c>
      <c r="D285">
        <f t="shared" si="9"/>
        <v>23</v>
      </c>
      <c r="E285">
        <f>parcours_complet[[#This Row],[Altitude]]-B284</f>
        <v>0</v>
      </c>
      <c r="M285" s="3"/>
    </row>
    <row r="286" spans="1:17" hidden="1">
      <c r="A286" s="1">
        <v>10.94</v>
      </c>
      <c r="B286">
        <v>247</v>
      </c>
      <c r="C286">
        <f t="shared" si="8"/>
        <v>34</v>
      </c>
      <c r="D286">
        <f t="shared" si="9"/>
        <v>23</v>
      </c>
      <c r="E286">
        <f>parcours_complet[[#This Row],[Altitude]]-B285</f>
        <v>0</v>
      </c>
      <c r="M286" s="3"/>
    </row>
    <row r="287" spans="1:17" hidden="1">
      <c r="A287" s="1">
        <v>10.97</v>
      </c>
      <c r="B287">
        <v>249</v>
      </c>
      <c r="C287">
        <f t="shared" si="8"/>
        <v>36</v>
      </c>
      <c r="D287">
        <f t="shared" si="9"/>
        <v>23</v>
      </c>
      <c r="E287">
        <f>parcours_complet[[#This Row],[Altitude]]-B286</f>
        <v>2</v>
      </c>
      <c r="M287" s="3"/>
    </row>
    <row r="288" spans="1:17" hidden="1">
      <c r="A288" s="1">
        <v>11</v>
      </c>
      <c r="B288">
        <v>249</v>
      </c>
      <c r="C288">
        <f t="shared" si="8"/>
        <v>36</v>
      </c>
      <c r="D288">
        <f t="shared" si="9"/>
        <v>23</v>
      </c>
      <c r="E288">
        <f>parcours_complet[[#This Row],[Altitude]]-B287</f>
        <v>0</v>
      </c>
      <c r="M288" s="3"/>
    </row>
    <row r="289" spans="1:13" hidden="1">
      <c r="A289" s="1">
        <v>11.02</v>
      </c>
      <c r="B289">
        <v>257</v>
      </c>
      <c r="C289">
        <f t="shared" si="8"/>
        <v>44</v>
      </c>
      <c r="D289">
        <f t="shared" si="9"/>
        <v>23</v>
      </c>
      <c r="E289">
        <f>parcours_complet[[#This Row],[Altitude]]-B288</f>
        <v>8</v>
      </c>
      <c r="M289" s="3"/>
    </row>
    <row r="290" spans="1:13" hidden="1">
      <c r="A290" s="1">
        <v>11.06</v>
      </c>
      <c r="B290">
        <v>264</v>
      </c>
      <c r="C290">
        <f t="shared" si="8"/>
        <v>51</v>
      </c>
      <c r="D290">
        <f t="shared" si="9"/>
        <v>23</v>
      </c>
      <c r="E290">
        <f>parcours_complet[[#This Row],[Altitude]]-B289</f>
        <v>7</v>
      </c>
      <c r="M290" s="3"/>
    </row>
    <row r="291" spans="1:13" hidden="1">
      <c r="A291" s="1">
        <v>11.09</v>
      </c>
      <c r="B291">
        <v>267</v>
      </c>
      <c r="C291">
        <f t="shared" si="8"/>
        <v>54</v>
      </c>
      <c r="D291">
        <f t="shared" si="9"/>
        <v>23</v>
      </c>
      <c r="E291">
        <f>parcours_complet[[#This Row],[Altitude]]-B290</f>
        <v>3</v>
      </c>
      <c r="M291" s="3"/>
    </row>
    <row r="292" spans="1:13" hidden="1">
      <c r="A292" s="1">
        <v>11.12</v>
      </c>
      <c r="B292">
        <v>275</v>
      </c>
      <c r="C292">
        <f t="shared" si="8"/>
        <v>62</v>
      </c>
      <c r="D292">
        <f t="shared" si="9"/>
        <v>23</v>
      </c>
      <c r="E292">
        <f>parcours_complet[[#This Row],[Altitude]]-B291</f>
        <v>8</v>
      </c>
      <c r="M292" s="3"/>
    </row>
    <row r="293" spans="1:13" hidden="1">
      <c r="A293" s="1">
        <v>11.15</v>
      </c>
      <c r="B293">
        <v>282</v>
      </c>
      <c r="C293">
        <f t="shared" si="8"/>
        <v>69</v>
      </c>
      <c r="D293">
        <f t="shared" si="9"/>
        <v>23</v>
      </c>
      <c r="E293">
        <f>parcours_complet[[#This Row],[Altitude]]-B292</f>
        <v>7</v>
      </c>
      <c r="M293" s="3"/>
    </row>
    <row r="294" spans="1:13" hidden="1">
      <c r="A294" s="1">
        <v>11.18</v>
      </c>
      <c r="B294">
        <v>286</v>
      </c>
      <c r="C294">
        <f t="shared" si="8"/>
        <v>73</v>
      </c>
      <c r="D294">
        <f t="shared" si="9"/>
        <v>23</v>
      </c>
      <c r="E294">
        <f>parcours_complet[[#This Row],[Altitude]]-B293</f>
        <v>4</v>
      </c>
      <c r="M294" s="3"/>
    </row>
    <row r="295" spans="1:13" hidden="1">
      <c r="A295" s="1">
        <v>11.21</v>
      </c>
      <c r="B295">
        <v>291</v>
      </c>
      <c r="C295">
        <f t="shared" si="8"/>
        <v>78</v>
      </c>
      <c r="D295">
        <f t="shared" si="9"/>
        <v>23</v>
      </c>
      <c r="E295">
        <f>parcours_complet[[#This Row],[Altitude]]-B294</f>
        <v>5</v>
      </c>
      <c r="M295" s="3"/>
    </row>
    <row r="296" spans="1:13" hidden="1">
      <c r="A296" s="1">
        <v>11.25</v>
      </c>
      <c r="B296">
        <v>300</v>
      </c>
      <c r="C296">
        <f t="shared" si="8"/>
        <v>87</v>
      </c>
      <c r="D296">
        <f t="shared" si="9"/>
        <v>23</v>
      </c>
      <c r="E296">
        <f>parcours_complet[[#This Row],[Altitude]]-B295</f>
        <v>9</v>
      </c>
      <c r="M296" s="3"/>
    </row>
    <row r="297" spans="1:13" hidden="1">
      <c r="A297" s="1">
        <v>11.27</v>
      </c>
      <c r="B297">
        <v>307</v>
      </c>
      <c r="C297">
        <f t="shared" si="8"/>
        <v>94</v>
      </c>
      <c r="D297">
        <f t="shared" si="9"/>
        <v>23</v>
      </c>
      <c r="E297">
        <f>parcours_complet[[#This Row],[Altitude]]-B296</f>
        <v>7</v>
      </c>
      <c r="M297" s="3"/>
    </row>
    <row r="298" spans="1:13" hidden="1">
      <c r="A298" s="1">
        <v>11.3</v>
      </c>
      <c r="B298">
        <v>311</v>
      </c>
      <c r="C298">
        <f t="shared" si="8"/>
        <v>98</v>
      </c>
      <c r="D298">
        <f t="shared" si="9"/>
        <v>23</v>
      </c>
      <c r="E298">
        <f>parcours_complet[[#This Row],[Altitude]]-B297</f>
        <v>4</v>
      </c>
      <c r="M298" s="3"/>
    </row>
    <row r="299" spans="1:13" hidden="1">
      <c r="A299" s="1">
        <v>11.34</v>
      </c>
      <c r="B299">
        <v>313</v>
      </c>
      <c r="C299">
        <f t="shared" si="8"/>
        <v>100</v>
      </c>
      <c r="D299">
        <f t="shared" si="9"/>
        <v>23</v>
      </c>
      <c r="E299">
        <f>parcours_complet[[#This Row],[Altitude]]-B298</f>
        <v>2</v>
      </c>
      <c r="M299" s="3"/>
    </row>
    <row r="300" spans="1:13" hidden="1">
      <c r="A300" s="1">
        <v>11.37</v>
      </c>
      <c r="B300">
        <v>317</v>
      </c>
      <c r="C300">
        <f t="shared" si="8"/>
        <v>104</v>
      </c>
      <c r="D300">
        <f t="shared" si="9"/>
        <v>23</v>
      </c>
      <c r="E300">
        <f>parcours_complet[[#This Row],[Altitude]]-B299</f>
        <v>4</v>
      </c>
      <c r="M300" s="3"/>
    </row>
    <row r="301" spans="1:13" hidden="1">
      <c r="A301" s="1">
        <v>11.4</v>
      </c>
      <c r="B301">
        <v>319</v>
      </c>
      <c r="C301">
        <f t="shared" si="8"/>
        <v>106</v>
      </c>
      <c r="D301">
        <f t="shared" si="9"/>
        <v>23</v>
      </c>
      <c r="E301">
        <f>parcours_complet[[#This Row],[Altitude]]-B300</f>
        <v>2</v>
      </c>
      <c r="M301" s="3"/>
    </row>
    <row r="302" spans="1:13" hidden="1">
      <c r="A302" s="1">
        <v>11.44</v>
      </c>
      <c r="B302">
        <v>322</v>
      </c>
      <c r="C302">
        <f t="shared" si="8"/>
        <v>109</v>
      </c>
      <c r="D302">
        <f t="shared" si="9"/>
        <v>23</v>
      </c>
      <c r="E302">
        <f>parcours_complet[[#This Row],[Altitude]]-B301</f>
        <v>3</v>
      </c>
      <c r="M302" s="3"/>
    </row>
    <row r="303" spans="1:13" hidden="1">
      <c r="A303" s="1">
        <v>11.46</v>
      </c>
      <c r="B303">
        <v>324</v>
      </c>
      <c r="C303">
        <f t="shared" si="8"/>
        <v>111</v>
      </c>
      <c r="D303">
        <f t="shared" si="9"/>
        <v>23</v>
      </c>
      <c r="E303">
        <f>parcours_complet[[#This Row],[Altitude]]-B302</f>
        <v>2</v>
      </c>
      <c r="M303" s="3"/>
    </row>
    <row r="304" spans="1:13" hidden="1">
      <c r="A304" s="1">
        <v>11.5</v>
      </c>
      <c r="B304">
        <v>324</v>
      </c>
      <c r="C304">
        <f t="shared" si="8"/>
        <v>111</v>
      </c>
      <c r="D304">
        <f t="shared" si="9"/>
        <v>23</v>
      </c>
      <c r="E304">
        <f>parcours_complet[[#This Row],[Altitude]]-B303</f>
        <v>0</v>
      </c>
      <c r="M304" s="3"/>
    </row>
    <row r="305" spans="1:13" hidden="1">
      <c r="A305" s="1">
        <v>11.52</v>
      </c>
      <c r="B305">
        <v>329</v>
      </c>
      <c r="C305">
        <f t="shared" si="8"/>
        <v>116</v>
      </c>
      <c r="D305">
        <f t="shared" si="9"/>
        <v>23</v>
      </c>
      <c r="E305">
        <f>parcours_complet[[#This Row],[Altitude]]-B304</f>
        <v>5</v>
      </c>
      <c r="M305" s="3"/>
    </row>
    <row r="306" spans="1:13" hidden="1">
      <c r="A306" s="1">
        <v>11.56</v>
      </c>
      <c r="B306">
        <v>332</v>
      </c>
      <c r="C306">
        <f t="shared" si="8"/>
        <v>119</v>
      </c>
      <c r="D306">
        <f t="shared" si="9"/>
        <v>23</v>
      </c>
      <c r="E306">
        <f>parcours_complet[[#This Row],[Altitude]]-B305</f>
        <v>3</v>
      </c>
      <c r="M306" s="3"/>
    </row>
    <row r="307" spans="1:13" hidden="1">
      <c r="A307" s="1">
        <v>11.6</v>
      </c>
      <c r="B307">
        <v>336</v>
      </c>
      <c r="C307">
        <f t="shared" si="8"/>
        <v>123</v>
      </c>
      <c r="D307">
        <f t="shared" si="9"/>
        <v>23</v>
      </c>
      <c r="E307">
        <f>parcours_complet[[#This Row],[Altitude]]-B306</f>
        <v>4</v>
      </c>
      <c r="M307" s="3"/>
    </row>
    <row r="308" spans="1:13" hidden="1">
      <c r="A308" s="1">
        <v>11.63</v>
      </c>
      <c r="B308">
        <v>340</v>
      </c>
      <c r="C308">
        <f t="shared" si="8"/>
        <v>127</v>
      </c>
      <c r="D308">
        <f t="shared" si="9"/>
        <v>23</v>
      </c>
      <c r="E308">
        <f>parcours_complet[[#This Row],[Altitude]]-B307</f>
        <v>4</v>
      </c>
      <c r="M308" s="3"/>
    </row>
    <row r="309" spans="1:13" hidden="1">
      <c r="A309" s="1">
        <v>11.76</v>
      </c>
      <c r="B309">
        <v>343</v>
      </c>
      <c r="C309">
        <f t="shared" si="8"/>
        <v>130</v>
      </c>
      <c r="D309">
        <f t="shared" si="9"/>
        <v>23</v>
      </c>
      <c r="E309">
        <f>parcours_complet[[#This Row],[Altitude]]-B308</f>
        <v>3</v>
      </c>
      <c r="M309" s="3"/>
    </row>
    <row r="310" spans="1:13" hidden="1">
      <c r="A310" s="1">
        <v>11.8</v>
      </c>
      <c r="B310">
        <v>360</v>
      </c>
      <c r="C310">
        <f t="shared" si="8"/>
        <v>147</v>
      </c>
      <c r="D310">
        <f t="shared" si="9"/>
        <v>23</v>
      </c>
      <c r="E310">
        <f>parcours_complet[[#This Row],[Altitude]]-B309</f>
        <v>17</v>
      </c>
      <c r="M310" s="3"/>
    </row>
    <row r="311" spans="1:13" hidden="1">
      <c r="A311" s="1">
        <v>11.84</v>
      </c>
      <c r="B311">
        <v>370</v>
      </c>
      <c r="C311">
        <f t="shared" si="8"/>
        <v>157</v>
      </c>
      <c r="D311">
        <f t="shared" si="9"/>
        <v>23</v>
      </c>
      <c r="E311">
        <f>parcours_complet[[#This Row],[Altitude]]-B310</f>
        <v>10</v>
      </c>
      <c r="M311" s="3"/>
    </row>
    <row r="312" spans="1:13" hidden="1">
      <c r="A312" s="1">
        <v>11.88</v>
      </c>
      <c r="B312">
        <v>378</v>
      </c>
      <c r="C312">
        <f t="shared" si="8"/>
        <v>165</v>
      </c>
      <c r="D312">
        <f t="shared" si="9"/>
        <v>23</v>
      </c>
      <c r="E312">
        <f>parcours_complet[[#This Row],[Altitude]]-B311</f>
        <v>8</v>
      </c>
      <c r="M312" s="3"/>
    </row>
    <row r="313" spans="1:13" hidden="1">
      <c r="A313" s="1">
        <v>11.92</v>
      </c>
      <c r="B313">
        <v>385</v>
      </c>
      <c r="C313">
        <f t="shared" si="8"/>
        <v>172</v>
      </c>
      <c r="D313">
        <f t="shared" si="9"/>
        <v>23</v>
      </c>
      <c r="E313">
        <f>parcours_complet[[#This Row],[Altitude]]-B312</f>
        <v>7</v>
      </c>
      <c r="M313" s="3"/>
    </row>
    <row r="314" spans="1:13" hidden="1">
      <c r="A314" s="1">
        <v>11.96</v>
      </c>
      <c r="B314">
        <v>391</v>
      </c>
      <c r="C314">
        <f t="shared" si="8"/>
        <v>178</v>
      </c>
      <c r="D314">
        <f t="shared" si="9"/>
        <v>23</v>
      </c>
      <c r="E314">
        <f>parcours_complet[[#This Row],[Altitude]]-B313</f>
        <v>6</v>
      </c>
      <c r="M314" s="3"/>
    </row>
    <row r="315" spans="1:13" hidden="1">
      <c r="A315" s="1">
        <v>12.01</v>
      </c>
      <c r="B315">
        <v>394</v>
      </c>
      <c r="C315">
        <f t="shared" si="8"/>
        <v>181</v>
      </c>
      <c r="D315">
        <f t="shared" si="9"/>
        <v>23</v>
      </c>
      <c r="E315">
        <f>parcours_complet[[#This Row],[Altitude]]-B314</f>
        <v>3</v>
      </c>
      <c r="M315" s="3"/>
    </row>
    <row r="316" spans="1:13" hidden="1">
      <c r="A316" s="1">
        <v>12.04</v>
      </c>
      <c r="B316">
        <v>399</v>
      </c>
      <c r="C316">
        <f t="shared" si="8"/>
        <v>186</v>
      </c>
      <c r="D316">
        <f t="shared" si="9"/>
        <v>23</v>
      </c>
      <c r="E316">
        <f>parcours_complet[[#This Row],[Altitude]]-B315</f>
        <v>5</v>
      </c>
      <c r="M316" s="3"/>
    </row>
    <row r="317" spans="1:13" hidden="1">
      <c r="A317" s="1">
        <v>12.08</v>
      </c>
      <c r="B317">
        <v>402</v>
      </c>
      <c r="C317">
        <f t="shared" si="8"/>
        <v>189</v>
      </c>
      <c r="D317">
        <f t="shared" si="9"/>
        <v>23</v>
      </c>
      <c r="E317">
        <f>parcours_complet[[#This Row],[Altitude]]-B316</f>
        <v>3</v>
      </c>
      <c r="M317" s="3"/>
    </row>
    <row r="318" spans="1:13" hidden="1">
      <c r="A318" s="1">
        <v>12.13</v>
      </c>
      <c r="B318">
        <v>406</v>
      </c>
      <c r="C318">
        <f t="shared" si="8"/>
        <v>193</v>
      </c>
      <c r="D318">
        <f t="shared" si="9"/>
        <v>23</v>
      </c>
      <c r="E318">
        <f>parcours_complet[[#This Row],[Altitude]]-B317</f>
        <v>4</v>
      </c>
      <c r="M318" s="3"/>
    </row>
    <row r="319" spans="1:13" hidden="1">
      <c r="A319" s="1">
        <v>12.16</v>
      </c>
      <c r="B319">
        <v>410</v>
      </c>
      <c r="C319">
        <f t="shared" si="8"/>
        <v>197</v>
      </c>
      <c r="D319">
        <f t="shared" si="9"/>
        <v>23</v>
      </c>
      <c r="E319">
        <f>parcours_complet[[#This Row],[Altitude]]-B318</f>
        <v>4</v>
      </c>
      <c r="M319" s="3"/>
    </row>
    <row r="320" spans="1:13" hidden="1">
      <c r="A320" s="1">
        <v>12.18</v>
      </c>
      <c r="B320">
        <v>414</v>
      </c>
      <c r="C320">
        <f t="shared" si="8"/>
        <v>201</v>
      </c>
      <c r="D320">
        <f t="shared" si="9"/>
        <v>23</v>
      </c>
      <c r="E320">
        <f>parcours_complet[[#This Row],[Altitude]]-B319</f>
        <v>4</v>
      </c>
      <c r="M320" s="3"/>
    </row>
    <row r="321" spans="1:13" hidden="1">
      <c r="A321" s="1">
        <v>12.22</v>
      </c>
      <c r="B321">
        <v>418</v>
      </c>
      <c r="C321">
        <f t="shared" si="8"/>
        <v>205</v>
      </c>
      <c r="D321">
        <f t="shared" si="9"/>
        <v>23</v>
      </c>
      <c r="E321">
        <f>parcours_complet[[#This Row],[Altitude]]-B320</f>
        <v>4</v>
      </c>
      <c r="M321" s="3"/>
    </row>
    <row r="322" spans="1:13" hidden="1">
      <c r="A322" s="1">
        <v>12.26</v>
      </c>
      <c r="B322">
        <v>420</v>
      </c>
      <c r="C322">
        <f t="shared" si="8"/>
        <v>207</v>
      </c>
      <c r="D322">
        <f t="shared" si="9"/>
        <v>23</v>
      </c>
      <c r="E322">
        <f>parcours_complet[[#This Row],[Altitude]]-B321</f>
        <v>2</v>
      </c>
      <c r="M322" s="3"/>
    </row>
    <row r="323" spans="1:13" hidden="1">
      <c r="A323" s="1">
        <v>12.29</v>
      </c>
      <c r="B323">
        <v>422</v>
      </c>
      <c r="C323">
        <f t="shared" si="8"/>
        <v>209</v>
      </c>
      <c r="D323">
        <f t="shared" si="9"/>
        <v>23</v>
      </c>
      <c r="E323">
        <f>parcours_complet[[#This Row],[Altitude]]-B322</f>
        <v>2</v>
      </c>
      <c r="M323" s="3"/>
    </row>
    <row r="324" spans="1:13" hidden="1">
      <c r="A324" s="1">
        <v>12.34</v>
      </c>
      <c r="B324">
        <v>424</v>
      </c>
      <c r="C324">
        <f t="shared" ref="C324:C387" si="10">IF(B324-B323&gt;0,B324-B323+C323,C323)</f>
        <v>211</v>
      </c>
      <c r="D324">
        <f t="shared" ref="D324:D387" si="11">IF(B323-B324&gt;0,B323-B324+D323,D323)</f>
        <v>23</v>
      </c>
      <c r="E324">
        <f>parcours_complet[[#This Row],[Altitude]]-B323</f>
        <v>2</v>
      </c>
      <c r="M324" s="3"/>
    </row>
    <row r="325" spans="1:13" hidden="1">
      <c r="A325" s="1">
        <v>12.37</v>
      </c>
      <c r="B325">
        <v>437</v>
      </c>
      <c r="C325">
        <f t="shared" si="10"/>
        <v>224</v>
      </c>
      <c r="D325">
        <f t="shared" si="11"/>
        <v>23</v>
      </c>
      <c r="E325">
        <f>parcours_complet[[#This Row],[Altitude]]-B324</f>
        <v>13</v>
      </c>
      <c r="M325" s="3"/>
    </row>
    <row r="326" spans="1:13" hidden="1">
      <c r="A326" s="1">
        <v>12.42</v>
      </c>
      <c r="B326">
        <v>439</v>
      </c>
      <c r="C326">
        <f t="shared" si="10"/>
        <v>226</v>
      </c>
      <c r="D326">
        <f t="shared" si="11"/>
        <v>23</v>
      </c>
      <c r="E326">
        <f>parcours_complet[[#This Row],[Altitude]]-B325</f>
        <v>2</v>
      </c>
      <c r="M326" s="3"/>
    </row>
    <row r="327" spans="1:13" hidden="1">
      <c r="A327" s="1">
        <v>12.45</v>
      </c>
      <c r="B327">
        <v>441</v>
      </c>
      <c r="C327">
        <f t="shared" si="10"/>
        <v>228</v>
      </c>
      <c r="D327">
        <f t="shared" si="11"/>
        <v>23</v>
      </c>
      <c r="E327">
        <f>parcours_complet[[#This Row],[Altitude]]-B326</f>
        <v>2</v>
      </c>
      <c r="M327" s="3"/>
    </row>
    <row r="328" spans="1:13" hidden="1">
      <c r="A328" s="1">
        <v>12.49</v>
      </c>
      <c r="B328">
        <v>442</v>
      </c>
      <c r="C328">
        <f t="shared" si="10"/>
        <v>229</v>
      </c>
      <c r="D328">
        <f t="shared" si="11"/>
        <v>23</v>
      </c>
      <c r="E328">
        <f>parcours_complet[[#This Row],[Altitude]]-B327</f>
        <v>1</v>
      </c>
      <c r="M328" s="3"/>
    </row>
    <row r="329" spans="1:13" hidden="1">
      <c r="A329" s="1">
        <v>12.52</v>
      </c>
      <c r="B329">
        <v>444</v>
      </c>
      <c r="C329">
        <f t="shared" si="10"/>
        <v>231</v>
      </c>
      <c r="D329">
        <f t="shared" si="11"/>
        <v>23</v>
      </c>
      <c r="E329">
        <f>parcours_complet[[#This Row],[Altitude]]-B328</f>
        <v>2</v>
      </c>
      <c r="M329" s="3"/>
    </row>
    <row r="330" spans="1:13" hidden="1">
      <c r="A330" s="1">
        <v>12.56</v>
      </c>
      <c r="B330">
        <v>445</v>
      </c>
      <c r="C330">
        <f t="shared" si="10"/>
        <v>232</v>
      </c>
      <c r="D330">
        <f t="shared" si="11"/>
        <v>23</v>
      </c>
      <c r="E330">
        <f>parcours_complet[[#This Row],[Altitude]]-B329</f>
        <v>1</v>
      </c>
      <c r="M330" s="3"/>
    </row>
    <row r="331" spans="1:13" hidden="1">
      <c r="A331" s="1">
        <v>12.6</v>
      </c>
      <c r="B331">
        <v>449</v>
      </c>
      <c r="C331">
        <f t="shared" si="10"/>
        <v>236</v>
      </c>
      <c r="D331">
        <f t="shared" si="11"/>
        <v>23</v>
      </c>
      <c r="E331">
        <f>parcours_complet[[#This Row],[Altitude]]-B330</f>
        <v>4</v>
      </c>
      <c r="M331" s="3"/>
    </row>
    <row r="332" spans="1:13" hidden="1">
      <c r="A332" s="1">
        <v>12.64</v>
      </c>
      <c r="B332">
        <v>451</v>
      </c>
      <c r="C332">
        <f t="shared" si="10"/>
        <v>238</v>
      </c>
      <c r="D332">
        <f t="shared" si="11"/>
        <v>23</v>
      </c>
      <c r="E332">
        <f>parcours_complet[[#This Row],[Altitude]]-B331</f>
        <v>2</v>
      </c>
      <c r="M332" s="3"/>
    </row>
    <row r="333" spans="1:13" hidden="1">
      <c r="A333" s="1">
        <v>12.67</v>
      </c>
      <c r="B333">
        <v>451</v>
      </c>
      <c r="C333">
        <f t="shared" si="10"/>
        <v>238</v>
      </c>
      <c r="D333">
        <f t="shared" si="11"/>
        <v>23</v>
      </c>
      <c r="E333">
        <f>parcours_complet[[#This Row],[Altitude]]-B332</f>
        <v>0</v>
      </c>
      <c r="M333" s="3"/>
    </row>
    <row r="334" spans="1:13" hidden="1">
      <c r="A334" s="1">
        <v>12.72</v>
      </c>
      <c r="B334">
        <v>455</v>
      </c>
      <c r="C334">
        <f t="shared" si="10"/>
        <v>242</v>
      </c>
      <c r="D334">
        <f t="shared" si="11"/>
        <v>23</v>
      </c>
      <c r="E334">
        <f>parcours_complet[[#This Row],[Altitude]]-B333</f>
        <v>4</v>
      </c>
      <c r="M334" s="3"/>
    </row>
    <row r="335" spans="1:13" hidden="1">
      <c r="A335" s="1">
        <v>12.76</v>
      </c>
      <c r="B335">
        <v>460</v>
      </c>
      <c r="C335">
        <f t="shared" si="10"/>
        <v>247</v>
      </c>
      <c r="D335">
        <f t="shared" si="11"/>
        <v>23</v>
      </c>
      <c r="E335">
        <f>parcours_complet[[#This Row],[Altitude]]-B334</f>
        <v>5</v>
      </c>
      <c r="M335" s="3"/>
    </row>
    <row r="336" spans="1:13" hidden="1">
      <c r="A336" s="1">
        <v>12.79</v>
      </c>
      <c r="B336">
        <v>461</v>
      </c>
      <c r="C336">
        <f t="shared" si="10"/>
        <v>248</v>
      </c>
      <c r="D336">
        <f t="shared" si="11"/>
        <v>23</v>
      </c>
      <c r="E336">
        <f>parcours_complet[[#This Row],[Altitude]]-B335</f>
        <v>1</v>
      </c>
      <c r="M336" s="3"/>
    </row>
    <row r="337" spans="1:14" hidden="1">
      <c r="A337" s="1">
        <v>12.83</v>
      </c>
      <c r="B337">
        <v>461</v>
      </c>
      <c r="C337">
        <f t="shared" si="10"/>
        <v>248</v>
      </c>
      <c r="D337">
        <f t="shared" si="11"/>
        <v>23</v>
      </c>
      <c r="E337">
        <f>parcours_complet[[#This Row],[Altitude]]-B336</f>
        <v>0</v>
      </c>
      <c r="M337" s="3"/>
    </row>
    <row r="338" spans="1:14" hidden="1">
      <c r="A338" s="1">
        <v>12.87</v>
      </c>
      <c r="B338">
        <v>461</v>
      </c>
      <c r="C338">
        <f t="shared" si="10"/>
        <v>248</v>
      </c>
      <c r="D338">
        <f t="shared" si="11"/>
        <v>23</v>
      </c>
      <c r="E338">
        <f>parcours_complet[[#This Row],[Altitude]]-B337</f>
        <v>0</v>
      </c>
      <c r="M338" s="3"/>
    </row>
    <row r="339" spans="1:14">
      <c r="A339" s="1">
        <v>12.9</v>
      </c>
      <c r="B339">
        <v>461</v>
      </c>
      <c r="C339">
        <f t="shared" si="10"/>
        <v>248</v>
      </c>
      <c r="D339">
        <f t="shared" si="11"/>
        <v>23</v>
      </c>
      <c r="E339">
        <f>parcours_complet[[#This Row],[Altitude]]-B338</f>
        <v>0</v>
      </c>
      <c r="F339" s="2">
        <f>parcours_complet[[#This Row],[Temps Total]]</f>
        <v>5.1626984126984125E-2</v>
      </c>
      <c r="G339" t="s">
        <v>7</v>
      </c>
      <c r="H339" s="1">
        <f>parcours_complet[[#This Row],[Km]]-A282</f>
        <v>2.1400000000000006</v>
      </c>
      <c r="I339">
        <f>parcours_complet[[#This Row],[D+]]-C282</f>
        <v>214</v>
      </c>
      <c r="K339">
        <v>700</v>
      </c>
      <c r="L339">
        <f>parcours_complet[[#This Row],[Cumul + bosse]]/parcours_complet[[#This Row],[VA estimée]]</f>
        <v>0.30571428571428572</v>
      </c>
      <c r="M339" s="3">
        <f>parcours_complet[[#This Row],[Temps estimé]]/24</f>
        <v>1.2738095238095238E-2</v>
      </c>
      <c r="N339" s="3">
        <f>F282+parcours_complet[[#This Row],[Temps en minutes]]</f>
        <v>5.1626984126984125E-2</v>
      </c>
    </row>
    <row r="340" spans="1:14" hidden="1">
      <c r="A340" s="1">
        <v>12.93</v>
      </c>
      <c r="B340">
        <v>459</v>
      </c>
      <c r="C340">
        <f t="shared" si="10"/>
        <v>248</v>
      </c>
      <c r="D340">
        <f t="shared" si="11"/>
        <v>25</v>
      </c>
      <c r="E340">
        <f>parcours_complet[[#This Row],[Altitude]]-B339</f>
        <v>-2</v>
      </c>
      <c r="M340" s="3"/>
    </row>
    <row r="341" spans="1:14" hidden="1">
      <c r="A341" s="1">
        <v>12.96</v>
      </c>
      <c r="B341">
        <v>457</v>
      </c>
      <c r="C341">
        <f t="shared" si="10"/>
        <v>248</v>
      </c>
      <c r="D341">
        <f t="shared" si="11"/>
        <v>27</v>
      </c>
      <c r="E341">
        <f>parcours_complet[[#This Row],[Altitude]]-B340</f>
        <v>-2</v>
      </c>
      <c r="M341" s="3"/>
    </row>
    <row r="342" spans="1:14" hidden="1">
      <c r="A342" s="1">
        <v>13</v>
      </c>
      <c r="B342">
        <v>454</v>
      </c>
      <c r="C342">
        <f t="shared" si="10"/>
        <v>248</v>
      </c>
      <c r="D342">
        <f t="shared" si="11"/>
        <v>30</v>
      </c>
      <c r="E342">
        <f>parcours_complet[[#This Row],[Altitude]]-B341</f>
        <v>-3</v>
      </c>
      <c r="M342" s="3"/>
    </row>
    <row r="343" spans="1:14" hidden="1">
      <c r="A343" s="1">
        <v>13.03</v>
      </c>
      <c r="B343">
        <v>448</v>
      </c>
      <c r="C343">
        <f t="shared" si="10"/>
        <v>248</v>
      </c>
      <c r="D343">
        <f t="shared" si="11"/>
        <v>36</v>
      </c>
      <c r="E343">
        <f>parcours_complet[[#This Row],[Altitude]]-B342</f>
        <v>-6</v>
      </c>
      <c r="M343" s="3"/>
    </row>
    <row r="344" spans="1:14" hidden="1">
      <c r="A344" s="1">
        <v>13.07</v>
      </c>
      <c r="B344">
        <v>442</v>
      </c>
      <c r="C344">
        <f t="shared" si="10"/>
        <v>248</v>
      </c>
      <c r="D344">
        <f t="shared" si="11"/>
        <v>42</v>
      </c>
      <c r="E344">
        <f>parcours_complet[[#This Row],[Altitude]]-B343</f>
        <v>-6</v>
      </c>
      <c r="M344" s="3"/>
    </row>
    <row r="345" spans="1:14" hidden="1">
      <c r="A345" s="1">
        <v>13.12</v>
      </c>
      <c r="B345">
        <v>433</v>
      </c>
      <c r="C345">
        <f t="shared" si="10"/>
        <v>248</v>
      </c>
      <c r="D345">
        <f t="shared" si="11"/>
        <v>51</v>
      </c>
      <c r="E345">
        <f>parcours_complet[[#This Row],[Altitude]]-B344</f>
        <v>-9</v>
      </c>
      <c r="M345" s="3"/>
    </row>
    <row r="346" spans="1:14" hidden="1">
      <c r="A346" s="1">
        <v>13.16</v>
      </c>
      <c r="B346">
        <v>421</v>
      </c>
      <c r="C346">
        <f t="shared" si="10"/>
        <v>248</v>
      </c>
      <c r="D346">
        <f t="shared" si="11"/>
        <v>63</v>
      </c>
      <c r="E346">
        <f>parcours_complet[[#This Row],[Altitude]]-B345</f>
        <v>-12</v>
      </c>
      <c r="M346" s="3"/>
    </row>
    <row r="347" spans="1:14" hidden="1">
      <c r="A347" s="1">
        <v>13.23</v>
      </c>
      <c r="B347">
        <v>416</v>
      </c>
      <c r="C347">
        <f t="shared" si="10"/>
        <v>248</v>
      </c>
      <c r="D347">
        <f t="shared" si="11"/>
        <v>68</v>
      </c>
      <c r="E347">
        <f>parcours_complet[[#This Row],[Altitude]]-B346</f>
        <v>-5</v>
      </c>
      <c r="M347" s="3"/>
    </row>
    <row r="348" spans="1:14" hidden="1">
      <c r="A348" s="1">
        <v>13.27</v>
      </c>
      <c r="B348">
        <v>402</v>
      </c>
      <c r="C348">
        <f t="shared" si="10"/>
        <v>248</v>
      </c>
      <c r="D348">
        <f t="shared" si="11"/>
        <v>82</v>
      </c>
      <c r="E348">
        <f>parcours_complet[[#This Row],[Altitude]]-B347</f>
        <v>-14</v>
      </c>
      <c r="M348" s="3"/>
    </row>
    <row r="349" spans="1:14" hidden="1">
      <c r="A349" s="1">
        <v>13.3</v>
      </c>
      <c r="B349">
        <v>394</v>
      </c>
      <c r="C349">
        <f t="shared" si="10"/>
        <v>248</v>
      </c>
      <c r="D349">
        <f t="shared" si="11"/>
        <v>90</v>
      </c>
      <c r="E349">
        <f>parcours_complet[[#This Row],[Altitude]]-B348</f>
        <v>-8</v>
      </c>
      <c r="M349" s="3"/>
    </row>
    <row r="350" spans="1:14" hidden="1">
      <c r="A350" s="1">
        <v>13.34</v>
      </c>
      <c r="B350">
        <v>387</v>
      </c>
      <c r="C350">
        <f t="shared" si="10"/>
        <v>248</v>
      </c>
      <c r="D350">
        <f t="shared" si="11"/>
        <v>97</v>
      </c>
      <c r="E350">
        <f>parcours_complet[[#This Row],[Altitude]]-B349</f>
        <v>-7</v>
      </c>
      <c r="M350" s="3"/>
    </row>
    <row r="351" spans="1:14" hidden="1">
      <c r="A351" s="1">
        <v>13.37</v>
      </c>
      <c r="B351">
        <v>380</v>
      </c>
      <c r="C351">
        <f t="shared" si="10"/>
        <v>248</v>
      </c>
      <c r="D351">
        <f t="shared" si="11"/>
        <v>104</v>
      </c>
      <c r="E351">
        <f>parcours_complet[[#This Row],[Altitude]]-B350</f>
        <v>-7</v>
      </c>
      <c r="M351" s="3"/>
    </row>
    <row r="352" spans="1:14" hidden="1">
      <c r="A352" s="1">
        <v>13.39</v>
      </c>
      <c r="B352">
        <v>374</v>
      </c>
      <c r="C352">
        <f t="shared" si="10"/>
        <v>248</v>
      </c>
      <c r="D352">
        <f t="shared" si="11"/>
        <v>110</v>
      </c>
      <c r="E352">
        <f>parcours_complet[[#This Row],[Altitude]]-B351</f>
        <v>-6</v>
      </c>
      <c r="M352" s="3"/>
    </row>
    <row r="353" spans="1:16" hidden="1">
      <c r="A353" s="1">
        <v>13.42</v>
      </c>
      <c r="B353">
        <v>369</v>
      </c>
      <c r="C353">
        <f t="shared" si="10"/>
        <v>248</v>
      </c>
      <c r="D353">
        <f t="shared" si="11"/>
        <v>115</v>
      </c>
      <c r="E353">
        <f>parcours_complet[[#This Row],[Altitude]]-B352</f>
        <v>-5</v>
      </c>
      <c r="M353" s="3"/>
    </row>
    <row r="354" spans="1:16" hidden="1">
      <c r="A354" s="1">
        <v>13.45</v>
      </c>
      <c r="B354">
        <v>369</v>
      </c>
      <c r="C354">
        <f t="shared" si="10"/>
        <v>248</v>
      </c>
      <c r="D354">
        <f t="shared" si="11"/>
        <v>115</v>
      </c>
      <c r="E354">
        <f>parcours_complet[[#This Row],[Altitude]]-B353</f>
        <v>0</v>
      </c>
      <c r="M354" s="3"/>
    </row>
    <row r="355" spans="1:16" hidden="1">
      <c r="A355" s="1">
        <v>13.49</v>
      </c>
      <c r="B355">
        <v>365</v>
      </c>
      <c r="C355">
        <f t="shared" si="10"/>
        <v>248</v>
      </c>
      <c r="D355">
        <f t="shared" si="11"/>
        <v>119</v>
      </c>
      <c r="E355">
        <f>parcours_complet[[#This Row],[Altitude]]-B354</f>
        <v>-4</v>
      </c>
      <c r="M355" s="3"/>
    </row>
    <row r="356" spans="1:16" hidden="1">
      <c r="A356" s="1">
        <v>13.52</v>
      </c>
      <c r="B356">
        <v>364</v>
      </c>
      <c r="C356">
        <f t="shared" si="10"/>
        <v>248</v>
      </c>
      <c r="D356">
        <f t="shared" si="11"/>
        <v>120</v>
      </c>
      <c r="E356">
        <f>parcours_complet[[#This Row],[Altitude]]-B355</f>
        <v>-1</v>
      </c>
      <c r="M356" s="3"/>
    </row>
    <row r="357" spans="1:16">
      <c r="A357" s="1">
        <v>13.56</v>
      </c>
      <c r="B357">
        <v>364</v>
      </c>
      <c r="C357">
        <f t="shared" si="10"/>
        <v>248</v>
      </c>
      <c r="D357">
        <f t="shared" si="11"/>
        <v>120</v>
      </c>
      <c r="E357">
        <f>parcours_complet[[#This Row],[Altitude]]-B356</f>
        <v>0</v>
      </c>
      <c r="F357" s="2"/>
      <c r="G357" t="s">
        <v>20</v>
      </c>
      <c r="H357" s="1">
        <f>parcours_complet[[#This Row],[Km]]-A339</f>
        <v>0.66000000000000014</v>
      </c>
      <c r="M357" s="3">
        <v>4.8611111111111112E-3</v>
      </c>
      <c r="P357" t="s">
        <v>19</v>
      </c>
    </row>
    <row r="358" spans="1:16" hidden="1">
      <c r="A358" s="1">
        <v>13.6</v>
      </c>
      <c r="B358">
        <v>365</v>
      </c>
      <c r="C358">
        <f t="shared" si="10"/>
        <v>249</v>
      </c>
      <c r="D358">
        <f t="shared" si="11"/>
        <v>120</v>
      </c>
      <c r="E358">
        <f>parcours_complet[[#This Row],[Altitude]]-B357</f>
        <v>1</v>
      </c>
      <c r="M358" s="3"/>
    </row>
    <row r="359" spans="1:16" hidden="1">
      <c r="A359" s="1">
        <v>13.63</v>
      </c>
      <c r="B359">
        <v>365</v>
      </c>
      <c r="C359">
        <f t="shared" si="10"/>
        <v>249</v>
      </c>
      <c r="D359">
        <f t="shared" si="11"/>
        <v>120</v>
      </c>
      <c r="E359">
        <f>parcours_complet[[#This Row],[Altitude]]-B358</f>
        <v>0</v>
      </c>
      <c r="M359" s="3"/>
    </row>
    <row r="360" spans="1:16" hidden="1">
      <c r="A360" s="1">
        <v>13.66</v>
      </c>
      <c r="B360">
        <v>366</v>
      </c>
      <c r="C360">
        <f t="shared" si="10"/>
        <v>250</v>
      </c>
      <c r="D360">
        <f t="shared" si="11"/>
        <v>120</v>
      </c>
      <c r="E360">
        <f>parcours_complet[[#This Row],[Altitude]]-B359</f>
        <v>1</v>
      </c>
      <c r="M360" s="3"/>
    </row>
    <row r="361" spans="1:16" hidden="1">
      <c r="A361" s="1">
        <v>13.69</v>
      </c>
      <c r="B361">
        <v>366</v>
      </c>
      <c r="C361">
        <f t="shared" si="10"/>
        <v>250</v>
      </c>
      <c r="D361">
        <f t="shared" si="11"/>
        <v>120</v>
      </c>
      <c r="E361">
        <f>parcours_complet[[#This Row],[Altitude]]-B360</f>
        <v>0</v>
      </c>
      <c r="M361" s="3"/>
    </row>
    <row r="362" spans="1:16" hidden="1">
      <c r="A362" s="1">
        <v>13.72</v>
      </c>
      <c r="B362">
        <v>367</v>
      </c>
      <c r="C362">
        <f t="shared" si="10"/>
        <v>251</v>
      </c>
      <c r="D362">
        <f t="shared" si="11"/>
        <v>120</v>
      </c>
      <c r="E362">
        <f>parcours_complet[[#This Row],[Altitude]]-B361</f>
        <v>1</v>
      </c>
      <c r="M362" s="3"/>
    </row>
    <row r="363" spans="1:16" hidden="1">
      <c r="A363" s="1">
        <v>13.76</v>
      </c>
      <c r="B363">
        <v>368</v>
      </c>
      <c r="C363">
        <f t="shared" si="10"/>
        <v>252</v>
      </c>
      <c r="D363">
        <f t="shared" si="11"/>
        <v>120</v>
      </c>
      <c r="E363">
        <f>parcours_complet[[#This Row],[Altitude]]-B362</f>
        <v>1</v>
      </c>
      <c r="M363" s="3"/>
    </row>
    <row r="364" spans="1:16" hidden="1">
      <c r="A364" s="1">
        <v>13.79</v>
      </c>
      <c r="B364">
        <v>376</v>
      </c>
      <c r="C364">
        <f t="shared" si="10"/>
        <v>260</v>
      </c>
      <c r="D364">
        <f t="shared" si="11"/>
        <v>120</v>
      </c>
      <c r="E364">
        <f>parcours_complet[[#This Row],[Altitude]]-B363</f>
        <v>8</v>
      </c>
      <c r="M364" s="3"/>
    </row>
    <row r="365" spans="1:16" hidden="1">
      <c r="A365" s="1">
        <v>13.83</v>
      </c>
      <c r="B365">
        <v>380</v>
      </c>
      <c r="C365">
        <f t="shared" si="10"/>
        <v>264</v>
      </c>
      <c r="D365">
        <f t="shared" si="11"/>
        <v>120</v>
      </c>
      <c r="E365">
        <f>parcours_complet[[#This Row],[Altitude]]-B364</f>
        <v>4</v>
      </c>
      <c r="M365" s="3"/>
    </row>
    <row r="366" spans="1:16" hidden="1">
      <c r="A366" s="1">
        <v>13.87</v>
      </c>
      <c r="B366">
        <v>384</v>
      </c>
      <c r="C366">
        <f t="shared" si="10"/>
        <v>268</v>
      </c>
      <c r="D366">
        <f t="shared" si="11"/>
        <v>120</v>
      </c>
      <c r="E366">
        <f>parcours_complet[[#This Row],[Altitude]]-B365</f>
        <v>4</v>
      </c>
      <c r="M366" s="3"/>
    </row>
    <row r="367" spans="1:16" hidden="1">
      <c r="A367" s="1">
        <v>13.9</v>
      </c>
      <c r="B367">
        <v>386</v>
      </c>
      <c r="C367">
        <f t="shared" si="10"/>
        <v>270</v>
      </c>
      <c r="D367">
        <f t="shared" si="11"/>
        <v>120</v>
      </c>
      <c r="E367">
        <f>parcours_complet[[#This Row],[Altitude]]-B366</f>
        <v>2</v>
      </c>
      <c r="M367" s="3"/>
    </row>
    <row r="368" spans="1:16" hidden="1">
      <c r="A368" s="1">
        <v>13.93</v>
      </c>
      <c r="B368">
        <v>389</v>
      </c>
      <c r="C368">
        <f t="shared" si="10"/>
        <v>273</v>
      </c>
      <c r="D368">
        <f t="shared" si="11"/>
        <v>120</v>
      </c>
      <c r="E368">
        <f>parcours_complet[[#This Row],[Altitude]]-B367</f>
        <v>3</v>
      </c>
      <c r="M368" s="3"/>
    </row>
    <row r="369" spans="1:13" hidden="1">
      <c r="A369" s="1">
        <v>13.96</v>
      </c>
      <c r="B369">
        <v>392</v>
      </c>
      <c r="C369">
        <f t="shared" si="10"/>
        <v>276</v>
      </c>
      <c r="D369">
        <f t="shared" si="11"/>
        <v>120</v>
      </c>
      <c r="E369">
        <f>parcours_complet[[#This Row],[Altitude]]-B368</f>
        <v>3</v>
      </c>
      <c r="M369" s="3"/>
    </row>
    <row r="370" spans="1:13" hidden="1">
      <c r="A370" s="1">
        <v>13.99</v>
      </c>
      <c r="B370">
        <v>393</v>
      </c>
      <c r="C370">
        <f t="shared" si="10"/>
        <v>277</v>
      </c>
      <c r="D370">
        <f t="shared" si="11"/>
        <v>120</v>
      </c>
      <c r="E370">
        <f>parcours_complet[[#This Row],[Altitude]]-B369</f>
        <v>1</v>
      </c>
      <c r="M370" s="3"/>
    </row>
    <row r="371" spans="1:13" hidden="1">
      <c r="A371" s="1">
        <v>14.04</v>
      </c>
      <c r="B371">
        <v>394</v>
      </c>
      <c r="C371">
        <f t="shared" si="10"/>
        <v>278</v>
      </c>
      <c r="D371">
        <f t="shared" si="11"/>
        <v>120</v>
      </c>
      <c r="E371">
        <f>parcours_complet[[#This Row],[Altitude]]-B370</f>
        <v>1</v>
      </c>
      <c r="M371" s="3"/>
    </row>
    <row r="372" spans="1:13" hidden="1">
      <c r="A372" s="1">
        <v>14.08</v>
      </c>
      <c r="B372">
        <v>400</v>
      </c>
      <c r="C372">
        <f t="shared" si="10"/>
        <v>284</v>
      </c>
      <c r="D372">
        <f t="shared" si="11"/>
        <v>120</v>
      </c>
      <c r="E372">
        <f>parcours_complet[[#This Row],[Altitude]]-B371</f>
        <v>6</v>
      </c>
      <c r="M372" s="3"/>
    </row>
    <row r="373" spans="1:13" hidden="1">
      <c r="A373" s="1">
        <v>14.11</v>
      </c>
      <c r="B373">
        <v>403</v>
      </c>
      <c r="C373">
        <f t="shared" si="10"/>
        <v>287</v>
      </c>
      <c r="D373">
        <f t="shared" si="11"/>
        <v>120</v>
      </c>
      <c r="E373">
        <f>parcours_complet[[#This Row],[Altitude]]-B372</f>
        <v>3</v>
      </c>
      <c r="M373" s="3"/>
    </row>
    <row r="374" spans="1:13" hidden="1">
      <c r="A374" s="1">
        <v>14.15</v>
      </c>
      <c r="B374">
        <v>408</v>
      </c>
      <c r="C374">
        <f t="shared" si="10"/>
        <v>292</v>
      </c>
      <c r="D374">
        <f t="shared" si="11"/>
        <v>120</v>
      </c>
      <c r="E374">
        <f>parcours_complet[[#This Row],[Altitude]]-B373</f>
        <v>5</v>
      </c>
      <c r="M374" s="3"/>
    </row>
    <row r="375" spans="1:13" hidden="1">
      <c r="A375" s="1">
        <v>14.19</v>
      </c>
      <c r="B375">
        <v>424</v>
      </c>
      <c r="C375">
        <f t="shared" si="10"/>
        <v>308</v>
      </c>
      <c r="D375">
        <f t="shared" si="11"/>
        <v>120</v>
      </c>
      <c r="E375">
        <f>parcours_complet[[#This Row],[Altitude]]-B374</f>
        <v>16</v>
      </c>
      <c r="M375" s="3"/>
    </row>
    <row r="376" spans="1:13" hidden="1">
      <c r="A376" s="1">
        <v>14.22</v>
      </c>
      <c r="B376">
        <v>440</v>
      </c>
      <c r="C376">
        <f t="shared" si="10"/>
        <v>324</v>
      </c>
      <c r="D376">
        <f t="shared" si="11"/>
        <v>120</v>
      </c>
      <c r="E376">
        <f>parcours_complet[[#This Row],[Altitude]]-B375</f>
        <v>16</v>
      </c>
      <c r="M376" s="3"/>
    </row>
    <row r="377" spans="1:13" hidden="1">
      <c r="A377" s="1">
        <v>14.25</v>
      </c>
      <c r="B377">
        <v>446</v>
      </c>
      <c r="C377">
        <f t="shared" si="10"/>
        <v>330</v>
      </c>
      <c r="D377">
        <f t="shared" si="11"/>
        <v>120</v>
      </c>
      <c r="E377">
        <f>parcours_complet[[#This Row],[Altitude]]-B376</f>
        <v>6</v>
      </c>
      <c r="M377" s="3"/>
    </row>
    <row r="378" spans="1:13" hidden="1">
      <c r="A378" s="1">
        <v>14.28</v>
      </c>
      <c r="B378">
        <v>455</v>
      </c>
      <c r="C378">
        <f t="shared" si="10"/>
        <v>339</v>
      </c>
      <c r="D378">
        <f t="shared" si="11"/>
        <v>120</v>
      </c>
      <c r="E378">
        <f>parcours_complet[[#This Row],[Altitude]]-B377</f>
        <v>9</v>
      </c>
      <c r="M378" s="3"/>
    </row>
    <row r="379" spans="1:13" hidden="1">
      <c r="A379" s="1">
        <v>14.32</v>
      </c>
      <c r="B379">
        <v>465</v>
      </c>
      <c r="C379">
        <f t="shared" si="10"/>
        <v>349</v>
      </c>
      <c r="D379">
        <f t="shared" si="11"/>
        <v>120</v>
      </c>
      <c r="E379">
        <f>parcours_complet[[#This Row],[Altitude]]-B378</f>
        <v>10</v>
      </c>
      <c r="M379" s="3"/>
    </row>
    <row r="380" spans="1:13" hidden="1">
      <c r="A380" s="1">
        <v>14.36</v>
      </c>
      <c r="B380">
        <v>473</v>
      </c>
      <c r="C380">
        <f t="shared" si="10"/>
        <v>357</v>
      </c>
      <c r="D380">
        <f t="shared" si="11"/>
        <v>120</v>
      </c>
      <c r="E380">
        <f>parcours_complet[[#This Row],[Altitude]]-B379</f>
        <v>8</v>
      </c>
      <c r="M380" s="3"/>
    </row>
    <row r="381" spans="1:13" hidden="1">
      <c r="A381" s="1">
        <v>14.4</v>
      </c>
      <c r="B381">
        <v>481</v>
      </c>
      <c r="C381">
        <f t="shared" si="10"/>
        <v>365</v>
      </c>
      <c r="D381">
        <f t="shared" si="11"/>
        <v>120</v>
      </c>
      <c r="E381">
        <f>parcours_complet[[#This Row],[Altitude]]-B380</f>
        <v>8</v>
      </c>
      <c r="M381" s="3"/>
    </row>
    <row r="382" spans="1:13" hidden="1">
      <c r="A382" s="1">
        <v>14.44</v>
      </c>
      <c r="B382">
        <v>487</v>
      </c>
      <c r="C382">
        <f t="shared" si="10"/>
        <v>371</v>
      </c>
      <c r="D382">
        <f t="shared" si="11"/>
        <v>120</v>
      </c>
      <c r="E382">
        <f>parcours_complet[[#This Row],[Altitude]]-B381</f>
        <v>6</v>
      </c>
      <c r="M382" s="3"/>
    </row>
    <row r="383" spans="1:13" hidden="1">
      <c r="A383" s="1">
        <v>14.48</v>
      </c>
      <c r="B383">
        <v>496</v>
      </c>
      <c r="C383">
        <f t="shared" si="10"/>
        <v>380</v>
      </c>
      <c r="D383">
        <f t="shared" si="11"/>
        <v>120</v>
      </c>
      <c r="E383">
        <f>parcours_complet[[#This Row],[Altitude]]-B382</f>
        <v>9</v>
      </c>
      <c r="M383" s="3"/>
    </row>
    <row r="384" spans="1:13" hidden="1">
      <c r="A384" s="1">
        <v>14.51</v>
      </c>
      <c r="B384">
        <v>500</v>
      </c>
      <c r="C384">
        <f t="shared" si="10"/>
        <v>384</v>
      </c>
      <c r="D384">
        <f t="shared" si="11"/>
        <v>120</v>
      </c>
      <c r="E384">
        <f>parcours_complet[[#This Row],[Altitude]]-B383</f>
        <v>4</v>
      </c>
      <c r="M384" s="3"/>
    </row>
    <row r="385" spans="1:13" hidden="1">
      <c r="A385" s="1">
        <v>14.54</v>
      </c>
      <c r="B385">
        <v>507</v>
      </c>
      <c r="C385">
        <f t="shared" si="10"/>
        <v>391</v>
      </c>
      <c r="D385">
        <f t="shared" si="11"/>
        <v>120</v>
      </c>
      <c r="E385">
        <f>parcours_complet[[#This Row],[Altitude]]-B384</f>
        <v>7</v>
      </c>
      <c r="M385" s="3"/>
    </row>
    <row r="386" spans="1:13" hidden="1">
      <c r="A386" s="1">
        <v>14.56</v>
      </c>
      <c r="B386">
        <v>516</v>
      </c>
      <c r="C386">
        <f t="shared" si="10"/>
        <v>400</v>
      </c>
      <c r="D386">
        <f t="shared" si="11"/>
        <v>120</v>
      </c>
      <c r="E386">
        <f>parcours_complet[[#This Row],[Altitude]]-B385</f>
        <v>9</v>
      </c>
      <c r="M386" s="3"/>
    </row>
    <row r="387" spans="1:13" hidden="1">
      <c r="A387" s="1">
        <v>14.61</v>
      </c>
      <c r="B387">
        <v>531</v>
      </c>
      <c r="C387">
        <f t="shared" si="10"/>
        <v>415</v>
      </c>
      <c r="D387">
        <f t="shared" si="11"/>
        <v>120</v>
      </c>
      <c r="E387">
        <f>parcours_complet[[#This Row],[Altitude]]-B386</f>
        <v>15</v>
      </c>
      <c r="M387" s="3"/>
    </row>
    <row r="388" spans="1:13" hidden="1">
      <c r="A388" s="1">
        <v>14.64</v>
      </c>
      <c r="B388">
        <v>534</v>
      </c>
      <c r="C388">
        <f t="shared" ref="C388:C451" si="12">IF(B388-B387&gt;0,B388-B387+C387,C387)</f>
        <v>418</v>
      </c>
      <c r="D388">
        <f t="shared" ref="D388:D451" si="13">IF(B387-B388&gt;0,B387-B388+D387,D387)</f>
        <v>120</v>
      </c>
      <c r="E388">
        <f>parcours_complet[[#This Row],[Altitude]]-B387</f>
        <v>3</v>
      </c>
      <c r="M388" s="3"/>
    </row>
    <row r="389" spans="1:13" hidden="1">
      <c r="A389" s="1">
        <v>14.67</v>
      </c>
      <c r="B389">
        <v>541</v>
      </c>
      <c r="C389">
        <f t="shared" si="12"/>
        <v>425</v>
      </c>
      <c r="D389">
        <f t="shared" si="13"/>
        <v>120</v>
      </c>
      <c r="E389">
        <f>parcours_complet[[#This Row],[Altitude]]-B388</f>
        <v>7</v>
      </c>
      <c r="M389" s="3"/>
    </row>
    <row r="390" spans="1:13" hidden="1">
      <c r="A390" s="1">
        <v>14.7</v>
      </c>
      <c r="B390">
        <v>553</v>
      </c>
      <c r="C390">
        <f t="shared" si="12"/>
        <v>437</v>
      </c>
      <c r="D390">
        <f t="shared" si="13"/>
        <v>120</v>
      </c>
      <c r="E390">
        <f>parcours_complet[[#This Row],[Altitude]]-B389</f>
        <v>12</v>
      </c>
      <c r="M390" s="3"/>
    </row>
    <row r="391" spans="1:13" hidden="1">
      <c r="A391" s="1">
        <v>14.73</v>
      </c>
      <c r="B391">
        <v>558</v>
      </c>
      <c r="C391">
        <f t="shared" si="12"/>
        <v>442</v>
      </c>
      <c r="D391">
        <f t="shared" si="13"/>
        <v>120</v>
      </c>
      <c r="E391">
        <f>parcours_complet[[#This Row],[Altitude]]-B390</f>
        <v>5</v>
      </c>
      <c r="M391" s="3"/>
    </row>
    <row r="392" spans="1:13" hidden="1">
      <c r="A392" s="1">
        <v>14.77</v>
      </c>
      <c r="B392">
        <v>580</v>
      </c>
      <c r="C392">
        <f t="shared" si="12"/>
        <v>464</v>
      </c>
      <c r="D392">
        <f t="shared" si="13"/>
        <v>120</v>
      </c>
      <c r="E392">
        <f>parcours_complet[[#This Row],[Altitude]]-B391</f>
        <v>22</v>
      </c>
      <c r="M392" s="3"/>
    </row>
    <row r="393" spans="1:13" hidden="1">
      <c r="A393" s="1">
        <v>14.81</v>
      </c>
      <c r="B393">
        <v>590</v>
      </c>
      <c r="C393">
        <f t="shared" si="12"/>
        <v>474</v>
      </c>
      <c r="D393">
        <f t="shared" si="13"/>
        <v>120</v>
      </c>
      <c r="E393">
        <f>parcours_complet[[#This Row],[Altitude]]-B392</f>
        <v>10</v>
      </c>
      <c r="M393" s="3"/>
    </row>
    <row r="394" spans="1:13" hidden="1">
      <c r="A394" s="1">
        <v>14.84</v>
      </c>
      <c r="B394">
        <v>591</v>
      </c>
      <c r="C394">
        <f t="shared" si="12"/>
        <v>475</v>
      </c>
      <c r="D394">
        <f t="shared" si="13"/>
        <v>120</v>
      </c>
      <c r="E394">
        <f>parcours_complet[[#This Row],[Altitude]]-B393</f>
        <v>1</v>
      </c>
      <c r="M394" s="3"/>
    </row>
    <row r="395" spans="1:13" hidden="1">
      <c r="A395" s="1">
        <v>14.87</v>
      </c>
      <c r="B395">
        <v>592</v>
      </c>
      <c r="C395">
        <f t="shared" si="12"/>
        <v>476</v>
      </c>
      <c r="D395">
        <f t="shared" si="13"/>
        <v>120</v>
      </c>
      <c r="E395">
        <f>parcours_complet[[#This Row],[Altitude]]-B394</f>
        <v>1</v>
      </c>
      <c r="M395" s="3"/>
    </row>
    <row r="396" spans="1:13" hidden="1">
      <c r="A396" s="1">
        <v>14.91</v>
      </c>
      <c r="B396">
        <v>613</v>
      </c>
      <c r="C396">
        <f t="shared" si="12"/>
        <v>497</v>
      </c>
      <c r="D396">
        <f t="shared" si="13"/>
        <v>120</v>
      </c>
      <c r="E396">
        <f>parcours_complet[[#This Row],[Altitude]]-B395</f>
        <v>21</v>
      </c>
      <c r="M396" s="3"/>
    </row>
    <row r="397" spans="1:13" hidden="1">
      <c r="A397" s="1">
        <v>14.95</v>
      </c>
      <c r="B397">
        <v>621</v>
      </c>
      <c r="C397">
        <f t="shared" si="12"/>
        <v>505</v>
      </c>
      <c r="D397">
        <f t="shared" si="13"/>
        <v>120</v>
      </c>
      <c r="E397">
        <f>parcours_complet[[#This Row],[Altitude]]-B396</f>
        <v>8</v>
      </c>
      <c r="M397" s="3"/>
    </row>
    <row r="398" spans="1:13" hidden="1">
      <c r="A398" s="1">
        <v>14.98</v>
      </c>
      <c r="B398">
        <v>626</v>
      </c>
      <c r="C398">
        <f t="shared" si="12"/>
        <v>510</v>
      </c>
      <c r="D398">
        <f t="shared" si="13"/>
        <v>120</v>
      </c>
      <c r="E398">
        <f>parcours_complet[[#This Row],[Altitude]]-B397</f>
        <v>5</v>
      </c>
      <c r="M398" s="3"/>
    </row>
    <row r="399" spans="1:13" hidden="1">
      <c r="A399" s="1">
        <v>15.01</v>
      </c>
      <c r="B399">
        <v>628</v>
      </c>
      <c r="C399">
        <f t="shared" si="12"/>
        <v>512</v>
      </c>
      <c r="D399">
        <f t="shared" si="13"/>
        <v>120</v>
      </c>
      <c r="E399">
        <f>parcours_complet[[#This Row],[Altitude]]-B398</f>
        <v>2</v>
      </c>
      <c r="M399" s="3"/>
    </row>
    <row r="400" spans="1:13" hidden="1">
      <c r="A400" s="1">
        <v>15.14</v>
      </c>
      <c r="B400">
        <v>630</v>
      </c>
      <c r="C400">
        <f t="shared" si="12"/>
        <v>514</v>
      </c>
      <c r="D400">
        <f t="shared" si="13"/>
        <v>120</v>
      </c>
      <c r="E400">
        <f>parcours_complet[[#This Row],[Altitude]]-B399</f>
        <v>2</v>
      </c>
      <c r="M400" s="3"/>
    </row>
    <row r="401" spans="1:13" hidden="1">
      <c r="A401" s="1">
        <v>15.17</v>
      </c>
      <c r="B401">
        <v>649</v>
      </c>
      <c r="C401">
        <f t="shared" si="12"/>
        <v>533</v>
      </c>
      <c r="D401">
        <f t="shared" si="13"/>
        <v>120</v>
      </c>
      <c r="E401">
        <f>parcours_complet[[#This Row],[Altitude]]-B400</f>
        <v>19</v>
      </c>
      <c r="M401" s="3"/>
    </row>
    <row r="402" spans="1:13" hidden="1">
      <c r="A402" s="1">
        <v>15.2</v>
      </c>
      <c r="B402">
        <v>653</v>
      </c>
      <c r="C402">
        <f t="shared" si="12"/>
        <v>537</v>
      </c>
      <c r="D402">
        <f t="shared" si="13"/>
        <v>120</v>
      </c>
      <c r="E402">
        <f>parcours_complet[[#This Row],[Altitude]]-B401</f>
        <v>4</v>
      </c>
      <c r="M402" s="3"/>
    </row>
    <row r="403" spans="1:13" hidden="1">
      <c r="A403" s="1">
        <v>15.23</v>
      </c>
      <c r="B403">
        <v>658</v>
      </c>
      <c r="C403">
        <f t="shared" si="12"/>
        <v>542</v>
      </c>
      <c r="D403">
        <f t="shared" si="13"/>
        <v>120</v>
      </c>
      <c r="E403">
        <f>parcours_complet[[#This Row],[Altitude]]-B402</f>
        <v>5</v>
      </c>
      <c r="M403" s="3"/>
    </row>
    <row r="404" spans="1:13" hidden="1">
      <c r="A404" s="1">
        <v>15.26</v>
      </c>
      <c r="B404">
        <v>664</v>
      </c>
      <c r="C404">
        <f t="shared" si="12"/>
        <v>548</v>
      </c>
      <c r="D404">
        <f t="shared" si="13"/>
        <v>120</v>
      </c>
      <c r="E404">
        <f>parcours_complet[[#This Row],[Altitude]]-B403</f>
        <v>6</v>
      </c>
      <c r="M404" s="3"/>
    </row>
    <row r="405" spans="1:13" hidden="1">
      <c r="A405" s="1">
        <v>15.3</v>
      </c>
      <c r="B405">
        <v>669</v>
      </c>
      <c r="C405">
        <f t="shared" si="12"/>
        <v>553</v>
      </c>
      <c r="D405">
        <f t="shared" si="13"/>
        <v>120</v>
      </c>
      <c r="E405">
        <f>parcours_complet[[#This Row],[Altitude]]-B404</f>
        <v>5</v>
      </c>
      <c r="M405" s="3"/>
    </row>
    <row r="406" spans="1:13" hidden="1">
      <c r="A406" s="1">
        <v>15.33</v>
      </c>
      <c r="B406">
        <v>670</v>
      </c>
      <c r="C406">
        <f t="shared" si="12"/>
        <v>554</v>
      </c>
      <c r="D406">
        <f t="shared" si="13"/>
        <v>120</v>
      </c>
      <c r="E406">
        <f>parcours_complet[[#This Row],[Altitude]]-B405</f>
        <v>1</v>
      </c>
      <c r="M406" s="3"/>
    </row>
    <row r="407" spans="1:13" hidden="1">
      <c r="A407" s="1">
        <v>15.37</v>
      </c>
      <c r="B407">
        <v>671</v>
      </c>
      <c r="C407">
        <f t="shared" si="12"/>
        <v>555</v>
      </c>
      <c r="D407">
        <f t="shared" si="13"/>
        <v>120</v>
      </c>
      <c r="E407">
        <f>parcours_complet[[#This Row],[Altitude]]-B406</f>
        <v>1</v>
      </c>
      <c r="M407" s="3"/>
    </row>
    <row r="408" spans="1:13" hidden="1">
      <c r="A408" s="1">
        <v>15.42</v>
      </c>
      <c r="B408">
        <v>671</v>
      </c>
      <c r="C408">
        <f t="shared" si="12"/>
        <v>555</v>
      </c>
      <c r="D408">
        <f t="shared" si="13"/>
        <v>120</v>
      </c>
      <c r="E408">
        <f>parcours_complet[[#This Row],[Altitude]]-B407</f>
        <v>0</v>
      </c>
      <c r="M408" s="3"/>
    </row>
    <row r="409" spans="1:13" hidden="1">
      <c r="A409" s="1">
        <v>15.44</v>
      </c>
      <c r="B409">
        <v>672</v>
      </c>
      <c r="C409">
        <f t="shared" si="12"/>
        <v>556</v>
      </c>
      <c r="D409">
        <f t="shared" si="13"/>
        <v>120</v>
      </c>
      <c r="E409">
        <f>parcours_complet[[#This Row],[Altitude]]-B408</f>
        <v>1</v>
      </c>
      <c r="M409" s="3"/>
    </row>
    <row r="410" spans="1:13" hidden="1">
      <c r="A410" s="1">
        <v>15.47</v>
      </c>
      <c r="B410">
        <v>675</v>
      </c>
      <c r="C410">
        <f t="shared" si="12"/>
        <v>559</v>
      </c>
      <c r="D410">
        <f t="shared" si="13"/>
        <v>120</v>
      </c>
      <c r="E410">
        <f>parcours_complet[[#This Row],[Altitude]]-B409</f>
        <v>3</v>
      </c>
      <c r="M410" s="3"/>
    </row>
    <row r="411" spans="1:13" hidden="1">
      <c r="A411" s="1">
        <v>15.5</v>
      </c>
      <c r="B411">
        <v>681</v>
      </c>
      <c r="C411">
        <f t="shared" si="12"/>
        <v>565</v>
      </c>
      <c r="D411">
        <f t="shared" si="13"/>
        <v>120</v>
      </c>
      <c r="E411">
        <f>parcours_complet[[#This Row],[Altitude]]-B410</f>
        <v>6</v>
      </c>
      <c r="M411" s="3"/>
    </row>
    <row r="412" spans="1:13" hidden="1">
      <c r="A412" s="1">
        <v>15.53</v>
      </c>
      <c r="B412">
        <v>685</v>
      </c>
      <c r="C412">
        <f t="shared" si="12"/>
        <v>569</v>
      </c>
      <c r="D412">
        <f t="shared" si="13"/>
        <v>120</v>
      </c>
      <c r="E412">
        <f>parcours_complet[[#This Row],[Altitude]]-B411</f>
        <v>4</v>
      </c>
      <c r="M412" s="3"/>
    </row>
    <row r="413" spans="1:13" hidden="1">
      <c r="A413" s="1">
        <v>15.57</v>
      </c>
      <c r="B413">
        <v>687</v>
      </c>
      <c r="C413">
        <f t="shared" si="12"/>
        <v>571</v>
      </c>
      <c r="D413">
        <f t="shared" si="13"/>
        <v>120</v>
      </c>
      <c r="E413">
        <f>parcours_complet[[#This Row],[Altitude]]-B412</f>
        <v>2</v>
      </c>
      <c r="M413" s="3"/>
    </row>
    <row r="414" spans="1:13" hidden="1">
      <c r="A414" s="1">
        <v>15.6</v>
      </c>
      <c r="B414">
        <v>693</v>
      </c>
      <c r="C414">
        <f t="shared" si="12"/>
        <v>577</v>
      </c>
      <c r="D414">
        <f t="shared" si="13"/>
        <v>120</v>
      </c>
      <c r="E414">
        <f>parcours_complet[[#This Row],[Altitude]]-B413</f>
        <v>6</v>
      </c>
      <c r="M414" s="3"/>
    </row>
    <row r="415" spans="1:13" hidden="1">
      <c r="A415" s="1">
        <v>15.62</v>
      </c>
      <c r="B415">
        <v>696</v>
      </c>
      <c r="C415">
        <f t="shared" si="12"/>
        <v>580</v>
      </c>
      <c r="D415">
        <f t="shared" si="13"/>
        <v>120</v>
      </c>
      <c r="E415">
        <f>parcours_complet[[#This Row],[Altitude]]-B414</f>
        <v>3</v>
      </c>
      <c r="M415" s="3"/>
    </row>
    <row r="416" spans="1:13" hidden="1">
      <c r="A416" s="1">
        <v>15.65</v>
      </c>
      <c r="B416">
        <v>699</v>
      </c>
      <c r="C416">
        <f t="shared" si="12"/>
        <v>583</v>
      </c>
      <c r="D416">
        <f t="shared" si="13"/>
        <v>120</v>
      </c>
      <c r="E416">
        <f>parcours_complet[[#This Row],[Altitude]]-B415</f>
        <v>3</v>
      </c>
      <c r="M416" s="3"/>
    </row>
    <row r="417" spans="1:13" hidden="1">
      <c r="A417" s="1">
        <v>15.67</v>
      </c>
      <c r="B417">
        <v>700</v>
      </c>
      <c r="C417">
        <f t="shared" si="12"/>
        <v>584</v>
      </c>
      <c r="D417">
        <f t="shared" si="13"/>
        <v>120</v>
      </c>
      <c r="E417">
        <f>parcours_complet[[#This Row],[Altitude]]-B416</f>
        <v>1</v>
      </c>
      <c r="M417" s="3"/>
    </row>
    <row r="418" spans="1:13" hidden="1">
      <c r="A418" s="1">
        <v>15.7</v>
      </c>
      <c r="B418">
        <v>700</v>
      </c>
      <c r="C418">
        <f t="shared" si="12"/>
        <v>584</v>
      </c>
      <c r="D418">
        <f t="shared" si="13"/>
        <v>120</v>
      </c>
      <c r="E418">
        <f>parcours_complet[[#This Row],[Altitude]]-B417</f>
        <v>0</v>
      </c>
      <c r="M418" s="3"/>
    </row>
    <row r="419" spans="1:13" hidden="1">
      <c r="A419" s="1">
        <v>15.76</v>
      </c>
      <c r="B419">
        <v>700</v>
      </c>
      <c r="C419">
        <f t="shared" si="12"/>
        <v>584</v>
      </c>
      <c r="D419">
        <f t="shared" si="13"/>
        <v>120</v>
      </c>
      <c r="E419">
        <f>parcours_complet[[#This Row],[Altitude]]-B418</f>
        <v>0</v>
      </c>
      <c r="M419" s="3"/>
    </row>
    <row r="420" spans="1:13" hidden="1">
      <c r="A420" s="1">
        <v>15.8</v>
      </c>
      <c r="B420">
        <v>700</v>
      </c>
      <c r="C420">
        <f t="shared" si="12"/>
        <v>584</v>
      </c>
      <c r="D420">
        <f t="shared" si="13"/>
        <v>120</v>
      </c>
      <c r="E420">
        <f>parcours_complet[[#This Row],[Altitude]]-B419</f>
        <v>0</v>
      </c>
      <c r="M420" s="3"/>
    </row>
    <row r="421" spans="1:13" hidden="1">
      <c r="A421" s="1">
        <v>15.84</v>
      </c>
      <c r="B421">
        <v>701</v>
      </c>
      <c r="C421">
        <f t="shared" si="12"/>
        <v>585</v>
      </c>
      <c r="D421">
        <f t="shared" si="13"/>
        <v>120</v>
      </c>
      <c r="E421">
        <f>parcours_complet[[#This Row],[Altitude]]-B420</f>
        <v>1</v>
      </c>
      <c r="M421" s="3"/>
    </row>
    <row r="422" spans="1:13" hidden="1">
      <c r="A422" s="1">
        <v>15.88</v>
      </c>
      <c r="B422">
        <v>708</v>
      </c>
      <c r="C422">
        <f t="shared" si="12"/>
        <v>592</v>
      </c>
      <c r="D422">
        <f t="shared" si="13"/>
        <v>120</v>
      </c>
      <c r="E422">
        <f>parcours_complet[[#This Row],[Altitude]]-B421</f>
        <v>7</v>
      </c>
      <c r="M422" s="3"/>
    </row>
    <row r="423" spans="1:13" hidden="1">
      <c r="A423" s="1">
        <v>15.9</v>
      </c>
      <c r="B423">
        <v>710</v>
      </c>
      <c r="C423">
        <f t="shared" si="12"/>
        <v>594</v>
      </c>
      <c r="D423">
        <f t="shared" si="13"/>
        <v>120</v>
      </c>
      <c r="E423">
        <f>parcours_complet[[#This Row],[Altitude]]-B422</f>
        <v>2</v>
      </c>
      <c r="M423" s="3"/>
    </row>
    <row r="424" spans="1:13" hidden="1">
      <c r="A424" s="1">
        <v>15.94</v>
      </c>
      <c r="B424">
        <v>712</v>
      </c>
      <c r="C424">
        <f t="shared" si="12"/>
        <v>596</v>
      </c>
      <c r="D424">
        <f t="shared" si="13"/>
        <v>120</v>
      </c>
      <c r="E424">
        <f>parcours_complet[[#This Row],[Altitude]]-B423</f>
        <v>2</v>
      </c>
      <c r="M424" s="3"/>
    </row>
    <row r="425" spans="1:13" hidden="1">
      <c r="A425" s="1">
        <v>15.96</v>
      </c>
      <c r="B425">
        <v>712</v>
      </c>
      <c r="C425">
        <f t="shared" si="12"/>
        <v>596</v>
      </c>
      <c r="D425">
        <f t="shared" si="13"/>
        <v>120</v>
      </c>
      <c r="E425">
        <f>parcours_complet[[#This Row],[Altitude]]-B424</f>
        <v>0</v>
      </c>
      <c r="M425" s="3"/>
    </row>
    <row r="426" spans="1:13" hidden="1">
      <c r="A426" s="1">
        <v>15.99</v>
      </c>
      <c r="B426">
        <v>711</v>
      </c>
      <c r="C426">
        <f t="shared" si="12"/>
        <v>596</v>
      </c>
      <c r="D426">
        <f t="shared" si="13"/>
        <v>121</v>
      </c>
      <c r="E426">
        <f>parcours_complet[[#This Row],[Altitude]]-B425</f>
        <v>-1</v>
      </c>
      <c r="M426" s="3"/>
    </row>
    <row r="427" spans="1:13" hidden="1">
      <c r="A427" s="1">
        <v>16.02</v>
      </c>
      <c r="B427">
        <v>711</v>
      </c>
      <c r="C427">
        <f t="shared" si="12"/>
        <v>596</v>
      </c>
      <c r="D427">
        <f t="shared" si="13"/>
        <v>121</v>
      </c>
      <c r="E427">
        <f>parcours_complet[[#This Row],[Altitude]]-B426</f>
        <v>0</v>
      </c>
      <c r="M427" s="3"/>
    </row>
    <row r="428" spans="1:13" hidden="1">
      <c r="A428" s="1">
        <v>16.05</v>
      </c>
      <c r="B428">
        <v>709</v>
      </c>
      <c r="C428">
        <f t="shared" si="12"/>
        <v>596</v>
      </c>
      <c r="D428">
        <f t="shared" si="13"/>
        <v>123</v>
      </c>
      <c r="E428">
        <f>parcours_complet[[#This Row],[Altitude]]-B427</f>
        <v>-2</v>
      </c>
      <c r="M428" s="3"/>
    </row>
    <row r="429" spans="1:13" hidden="1">
      <c r="A429" s="1">
        <v>16.079999999999998</v>
      </c>
      <c r="B429">
        <v>707</v>
      </c>
      <c r="C429">
        <f t="shared" si="12"/>
        <v>596</v>
      </c>
      <c r="D429">
        <f t="shared" si="13"/>
        <v>125</v>
      </c>
      <c r="E429">
        <f>parcours_complet[[#This Row],[Altitude]]-B428</f>
        <v>-2</v>
      </c>
      <c r="M429" s="3"/>
    </row>
    <row r="430" spans="1:13" hidden="1">
      <c r="A430" s="1">
        <v>16.11</v>
      </c>
      <c r="B430">
        <v>706</v>
      </c>
      <c r="C430">
        <f t="shared" si="12"/>
        <v>596</v>
      </c>
      <c r="D430">
        <f t="shared" si="13"/>
        <v>126</v>
      </c>
      <c r="E430">
        <f>parcours_complet[[#This Row],[Altitude]]-B429</f>
        <v>-1</v>
      </c>
      <c r="M430" s="3"/>
    </row>
    <row r="431" spans="1:13" hidden="1">
      <c r="A431" s="1">
        <v>16.16</v>
      </c>
      <c r="B431">
        <v>706</v>
      </c>
      <c r="C431">
        <f t="shared" si="12"/>
        <v>596</v>
      </c>
      <c r="D431">
        <f t="shared" si="13"/>
        <v>126</v>
      </c>
      <c r="E431">
        <f>parcours_complet[[#This Row],[Altitude]]-B430</f>
        <v>0</v>
      </c>
      <c r="M431" s="3"/>
    </row>
    <row r="432" spans="1:13" hidden="1">
      <c r="A432" s="1">
        <v>16.190000000000001</v>
      </c>
      <c r="B432">
        <v>705</v>
      </c>
      <c r="C432">
        <f t="shared" si="12"/>
        <v>596</v>
      </c>
      <c r="D432">
        <f t="shared" si="13"/>
        <v>127</v>
      </c>
      <c r="E432">
        <f>parcours_complet[[#This Row],[Altitude]]-B431</f>
        <v>-1</v>
      </c>
      <c r="M432" s="3"/>
    </row>
    <row r="433" spans="1:13" hidden="1">
      <c r="A433" s="1">
        <v>16.23</v>
      </c>
      <c r="B433">
        <v>708</v>
      </c>
      <c r="C433">
        <f t="shared" si="12"/>
        <v>599</v>
      </c>
      <c r="D433">
        <f t="shared" si="13"/>
        <v>127</v>
      </c>
      <c r="E433">
        <f>parcours_complet[[#This Row],[Altitude]]-B432</f>
        <v>3</v>
      </c>
      <c r="M433" s="3"/>
    </row>
    <row r="434" spans="1:13" hidden="1">
      <c r="A434" s="1">
        <v>16.27</v>
      </c>
      <c r="B434">
        <v>711</v>
      </c>
      <c r="C434">
        <f t="shared" si="12"/>
        <v>602</v>
      </c>
      <c r="D434">
        <f t="shared" si="13"/>
        <v>127</v>
      </c>
      <c r="E434">
        <f>parcours_complet[[#This Row],[Altitude]]-B433</f>
        <v>3</v>
      </c>
      <c r="M434" s="3"/>
    </row>
    <row r="435" spans="1:13" hidden="1">
      <c r="A435" s="1">
        <v>16.309999999999999</v>
      </c>
      <c r="B435">
        <v>712</v>
      </c>
      <c r="C435">
        <f t="shared" si="12"/>
        <v>603</v>
      </c>
      <c r="D435">
        <f t="shared" si="13"/>
        <v>127</v>
      </c>
      <c r="E435">
        <f>parcours_complet[[#This Row],[Altitude]]-B434</f>
        <v>1</v>
      </c>
      <c r="M435" s="3"/>
    </row>
    <row r="436" spans="1:13" hidden="1">
      <c r="A436" s="1">
        <v>16.350000000000001</v>
      </c>
      <c r="B436">
        <v>714</v>
      </c>
      <c r="C436">
        <f t="shared" si="12"/>
        <v>605</v>
      </c>
      <c r="D436">
        <f t="shared" si="13"/>
        <v>127</v>
      </c>
      <c r="E436">
        <f>parcours_complet[[#This Row],[Altitude]]-B435</f>
        <v>2</v>
      </c>
      <c r="M436" s="3"/>
    </row>
    <row r="437" spans="1:13">
      <c r="A437" s="1">
        <v>16.39</v>
      </c>
      <c r="B437">
        <v>713</v>
      </c>
      <c r="C437">
        <f t="shared" si="12"/>
        <v>605</v>
      </c>
      <c r="D437">
        <f t="shared" si="13"/>
        <v>128</v>
      </c>
      <c r="E437">
        <f>parcours_complet[[#This Row],[Altitude]]-B436</f>
        <v>-1</v>
      </c>
      <c r="G437" t="s">
        <v>7</v>
      </c>
      <c r="H437" s="1">
        <f>parcours_complet[[#This Row],[Km]]-A357</f>
        <v>2.83</v>
      </c>
      <c r="M437" s="3"/>
    </row>
    <row r="438" spans="1:13" hidden="1">
      <c r="A438" s="1">
        <v>16.43</v>
      </c>
      <c r="B438">
        <v>712</v>
      </c>
      <c r="C438">
        <f t="shared" si="12"/>
        <v>605</v>
      </c>
      <c r="D438">
        <f t="shared" si="13"/>
        <v>129</v>
      </c>
      <c r="E438">
        <f>parcours_complet[[#This Row],[Altitude]]-B437</f>
        <v>-1</v>
      </c>
      <c r="M438" s="3"/>
    </row>
    <row r="439" spans="1:13" hidden="1">
      <c r="A439" s="1">
        <v>16.47</v>
      </c>
      <c r="B439">
        <v>709</v>
      </c>
      <c r="C439">
        <f t="shared" si="12"/>
        <v>605</v>
      </c>
      <c r="D439">
        <f t="shared" si="13"/>
        <v>132</v>
      </c>
      <c r="E439">
        <f>parcours_complet[[#This Row],[Altitude]]-B438</f>
        <v>-3</v>
      </c>
      <c r="M439" s="3"/>
    </row>
    <row r="440" spans="1:13" hidden="1">
      <c r="A440" s="1">
        <v>16.510000000000002</v>
      </c>
      <c r="B440">
        <v>707</v>
      </c>
      <c r="C440">
        <f t="shared" si="12"/>
        <v>605</v>
      </c>
      <c r="D440">
        <f t="shared" si="13"/>
        <v>134</v>
      </c>
      <c r="E440">
        <f>parcours_complet[[#This Row],[Altitude]]-B439</f>
        <v>-2</v>
      </c>
      <c r="M440" s="3"/>
    </row>
    <row r="441" spans="1:13" hidden="1">
      <c r="A441" s="1">
        <v>16.55</v>
      </c>
      <c r="B441">
        <v>703</v>
      </c>
      <c r="C441">
        <f t="shared" si="12"/>
        <v>605</v>
      </c>
      <c r="D441">
        <f t="shared" si="13"/>
        <v>138</v>
      </c>
      <c r="E441">
        <f>parcours_complet[[#This Row],[Altitude]]-B440</f>
        <v>-4</v>
      </c>
      <c r="M441" s="3"/>
    </row>
    <row r="442" spans="1:13" hidden="1">
      <c r="A442" s="1">
        <v>16.59</v>
      </c>
      <c r="B442">
        <v>699</v>
      </c>
      <c r="C442">
        <f t="shared" si="12"/>
        <v>605</v>
      </c>
      <c r="D442">
        <f t="shared" si="13"/>
        <v>142</v>
      </c>
      <c r="E442">
        <f>parcours_complet[[#This Row],[Altitude]]-B441</f>
        <v>-4</v>
      </c>
      <c r="M442" s="3"/>
    </row>
    <row r="443" spans="1:13" hidden="1">
      <c r="A443" s="1">
        <v>16.62</v>
      </c>
      <c r="B443">
        <v>695</v>
      </c>
      <c r="C443">
        <f t="shared" si="12"/>
        <v>605</v>
      </c>
      <c r="D443">
        <f t="shared" si="13"/>
        <v>146</v>
      </c>
      <c r="E443">
        <f>parcours_complet[[#This Row],[Altitude]]-B442</f>
        <v>-4</v>
      </c>
      <c r="M443" s="3"/>
    </row>
    <row r="444" spans="1:13" hidden="1">
      <c r="A444" s="1">
        <v>16.64</v>
      </c>
      <c r="B444">
        <v>689</v>
      </c>
      <c r="C444">
        <f t="shared" si="12"/>
        <v>605</v>
      </c>
      <c r="D444">
        <f t="shared" si="13"/>
        <v>152</v>
      </c>
      <c r="E444">
        <f>parcours_complet[[#This Row],[Altitude]]-B443</f>
        <v>-6</v>
      </c>
      <c r="M444" s="3"/>
    </row>
    <row r="445" spans="1:13" hidden="1">
      <c r="A445" s="1">
        <v>16.68</v>
      </c>
      <c r="B445">
        <v>685</v>
      </c>
      <c r="C445">
        <f t="shared" si="12"/>
        <v>605</v>
      </c>
      <c r="D445">
        <f t="shared" si="13"/>
        <v>156</v>
      </c>
      <c r="E445">
        <f>parcours_complet[[#This Row],[Altitude]]-B444</f>
        <v>-4</v>
      </c>
      <c r="M445" s="3"/>
    </row>
    <row r="446" spans="1:13" hidden="1">
      <c r="A446" s="1">
        <v>16.72</v>
      </c>
      <c r="B446">
        <v>681</v>
      </c>
      <c r="C446">
        <f t="shared" si="12"/>
        <v>605</v>
      </c>
      <c r="D446">
        <f t="shared" si="13"/>
        <v>160</v>
      </c>
      <c r="E446">
        <f>parcours_complet[[#This Row],[Altitude]]-B445</f>
        <v>-4</v>
      </c>
      <c r="M446" s="3"/>
    </row>
    <row r="447" spans="1:13" hidden="1">
      <c r="A447" s="1">
        <v>16.77</v>
      </c>
      <c r="B447">
        <v>676</v>
      </c>
      <c r="C447">
        <f t="shared" si="12"/>
        <v>605</v>
      </c>
      <c r="D447">
        <f t="shared" si="13"/>
        <v>165</v>
      </c>
      <c r="E447">
        <f>parcours_complet[[#This Row],[Altitude]]-B446</f>
        <v>-5</v>
      </c>
      <c r="M447" s="3"/>
    </row>
    <row r="448" spans="1:13" hidden="1">
      <c r="A448" s="1">
        <v>16.8</v>
      </c>
      <c r="B448">
        <v>666</v>
      </c>
      <c r="C448">
        <f t="shared" si="12"/>
        <v>605</v>
      </c>
      <c r="D448">
        <f t="shared" si="13"/>
        <v>175</v>
      </c>
      <c r="E448">
        <f>parcours_complet[[#This Row],[Altitude]]-B447</f>
        <v>-10</v>
      </c>
      <c r="M448" s="3"/>
    </row>
    <row r="449" spans="1:13" hidden="1">
      <c r="A449" s="1">
        <v>16.84</v>
      </c>
      <c r="B449">
        <v>663</v>
      </c>
      <c r="C449">
        <f t="shared" si="12"/>
        <v>605</v>
      </c>
      <c r="D449">
        <f t="shared" si="13"/>
        <v>178</v>
      </c>
      <c r="E449">
        <f>parcours_complet[[#This Row],[Altitude]]-B448</f>
        <v>-3</v>
      </c>
      <c r="M449" s="3"/>
    </row>
    <row r="450" spans="1:13" hidden="1">
      <c r="A450" s="1">
        <v>16.88</v>
      </c>
      <c r="B450">
        <v>660</v>
      </c>
      <c r="C450">
        <f t="shared" si="12"/>
        <v>605</v>
      </c>
      <c r="D450">
        <f t="shared" si="13"/>
        <v>181</v>
      </c>
      <c r="E450">
        <f>parcours_complet[[#This Row],[Altitude]]-B449</f>
        <v>-3</v>
      </c>
      <c r="M450" s="3"/>
    </row>
    <row r="451" spans="1:13" hidden="1">
      <c r="A451" s="1">
        <v>16.920000000000002</v>
      </c>
      <c r="B451">
        <v>653</v>
      </c>
      <c r="C451">
        <f t="shared" si="12"/>
        <v>605</v>
      </c>
      <c r="D451">
        <f t="shared" si="13"/>
        <v>188</v>
      </c>
      <c r="E451">
        <f>parcours_complet[[#This Row],[Altitude]]-B450</f>
        <v>-7</v>
      </c>
      <c r="M451" s="3"/>
    </row>
    <row r="452" spans="1:13" hidden="1">
      <c r="A452" s="1">
        <v>16.96</v>
      </c>
      <c r="B452">
        <v>644</v>
      </c>
      <c r="C452">
        <f t="shared" ref="C452:C515" si="14">IF(B452-B451&gt;0,B452-B451+C451,C451)</f>
        <v>605</v>
      </c>
      <c r="D452">
        <f t="shared" ref="D452:D515" si="15">IF(B451-B452&gt;0,B451-B452+D451,D451)</f>
        <v>197</v>
      </c>
      <c r="E452">
        <f>parcours_complet[[#This Row],[Altitude]]-B451</f>
        <v>-9</v>
      </c>
      <c r="M452" s="3"/>
    </row>
    <row r="453" spans="1:13" hidden="1">
      <c r="A453" s="1">
        <v>16.989999999999998</v>
      </c>
      <c r="B453">
        <v>638</v>
      </c>
      <c r="C453">
        <f t="shared" si="14"/>
        <v>605</v>
      </c>
      <c r="D453">
        <f t="shared" si="15"/>
        <v>203</v>
      </c>
      <c r="E453">
        <f>parcours_complet[[#This Row],[Altitude]]-B452</f>
        <v>-6</v>
      </c>
      <c r="M453" s="3"/>
    </row>
    <row r="454" spans="1:13" hidden="1">
      <c r="A454" s="1">
        <v>17.04</v>
      </c>
      <c r="B454">
        <v>635</v>
      </c>
      <c r="C454">
        <f t="shared" si="14"/>
        <v>605</v>
      </c>
      <c r="D454">
        <f t="shared" si="15"/>
        <v>206</v>
      </c>
      <c r="E454">
        <f>parcours_complet[[#This Row],[Altitude]]-B453</f>
        <v>-3</v>
      </c>
      <c r="M454" s="3"/>
    </row>
    <row r="455" spans="1:13" hidden="1">
      <c r="A455" s="1">
        <v>17.059999999999999</v>
      </c>
      <c r="B455">
        <v>631</v>
      </c>
      <c r="C455">
        <f t="shared" si="14"/>
        <v>605</v>
      </c>
      <c r="D455">
        <f t="shared" si="15"/>
        <v>210</v>
      </c>
      <c r="E455">
        <f>parcours_complet[[#This Row],[Altitude]]-B454</f>
        <v>-4</v>
      </c>
      <c r="M455" s="3"/>
    </row>
    <row r="456" spans="1:13" hidden="1">
      <c r="A456" s="1">
        <v>17.09</v>
      </c>
      <c r="B456">
        <v>628</v>
      </c>
      <c r="C456">
        <f t="shared" si="14"/>
        <v>605</v>
      </c>
      <c r="D456">
        <f t="shared" si="15"/>
        <v>213</v>
      </c>
      <c r="E456">
        <f>parcours_complet[[#This Row],[Altitude]]-B455</f>
        <v>-3</v>
      </c>
      <c r="M456" s="3"/>
    </row>
    <row r="457" spans="1:13" hidden="1">
      <c r="A457" s="1">
        <v>17.13</v>
      </c>
      <c r="B457">
        <v>623</v>
      </c>
      <c r="C457">
        <f t="shared" si="14"/>
        <v>605</v>
      </c>
      <c r="D457">
        <f t="shared" si="15"/>
        <v>218</v>
      </c>
      <c r="E457">
        <f>parcours_complet[[#This Row],[Altitude]]-B456</f>
        <v>-5</v>
      </c>
      <c r="M457" s="3"/>
    </row>
    <row r="458" spans="1:13" hidden="1">
      <c r="A458" s="1">
        <v>17.170000000000002</v>
      </c>
      <c r="B458">
        <v>616</v>
      </c>
      <c r="C458">
        <f t="shared" si="14"/>
        <v>605</v>
      </c>
      <c r="D458">
        <f t="shared" si="15"/>
        <v>225</v>
      </c>
      <c r="E458">
        <f>parcours_complet[[#This Row],[Altitude]]-B457</f>
        <v>-7</v>
      </c>
      <c r="M458" s="3"/>
    </row>
    <row r="459" spans="1:13" hidden="1">
      <c r="A459" s="1">
        <v>17.21</v>
      </c>
      <c r="B459">
        <v>609</v>
      </c>
      <c r="C459">
        <f t="shared" si="14"/>
        <v>605</v>
      </c>
      <c r="D459">
        <f t="shared" si="15"/>
        <v>232</v>
      </c>
      <c r="E459">
        <f>parcours_complet[[#This Row],[Altitude]]-B458</f>
        <v>-7</v>
      </c>
      <c r="M459" s="3"/>
    </row>
    <row r="460" spans="1:13" hidden="1">
      <c r="A460" s="1">
        <v>17.25</v>
      </c>
      <c r="B460">
        <v>605</v>
      </c>
      <c r="C460">
        <f t="shared" si="14"/>
        <v>605</v>
      </c>
      <c r="D460">
        <f t="shared" si="15"/>
        <v>236</v>
      </c>
      <c r="E460">
        <f>parcours_complet[[#This Row],[Altitude]]-B459</f>
        <v>-4</v>
      </c>
      <c r="M460" s="3"/>
    </row>
    <row r="461" spans="1:13" hidden="1">
      <c r="A461" s="1">
        <v>17.28</v>
      </c>
      <c r="B461">
        <v>598</v>
      </c>
      <c r="C461">
        <f t="shared" si="14"/>
        <v>605</v>
      </c>
      <c r="D461">
        <f t="shared" si="15"/>
        <v>243</v>
      </c>
      <c r="E461">
        <f>parcours_complet[[#This Row],[Altitude]]-B460</f>
        <v>-7</v>
      </c>
      <c r="M461" s="3"/>
    </row>
    <row r="462" spans="1:13" hidden="1">
      <c r="A462" s="1">
        <v>17.309999999999999</v>
      </c>
      <c r="B462">
        <v>595</v>
      </c>
      <c r="C462">
        <f t="shared" si="14"/>
        <v>605</v>
      </c>
      <c r="D462">
        <f t="shared" si="15"/>
        <v>246</v>
      </c>
      <c r="E462">
        <f>parcours_complet[[#This Row],[Altitude]]-B461</f>
        <v>-3</v>
      </c>
      <c r="M462" s="3"/>
    </row>
    <row r="463" spans="1:13" hidden="1">
      <c r="A463" s="1">
        <v>17.34</v>
      </c>
      <c r="B463">
        <v>594</v>
      </c>
      <c r="C463">
        <f t="shared" si="14"/>
        <v>605</v>
      </c>
      <c r="D463">
        <f t="shared" si="15"/>
        <v>247</v>
      </c>
      <c r="E463">
        <f>parcours_complet[[#This Row],[Altitude]]-B462</f>
        <v>-1</v>
      </c>
      <c r="M463" s="3"/>
    </row>
    <row r="464" spans="1:13" hidden="1">
      <c r="A464" s="1">
        <v>17.39</v>
      </c>
      <c r="B464">
        <v>591</v>
      </c>
      <c r="C464">
        <f t="shared" si="14"/>
        <v>605</v>
      </c>
      <c r="D464">
        <f t="shared" si="15"/>
        <v>250</v>
      </c>
      <c r="E464">
        <f>parcours_complet[[#This Row],[Altitude]]-B463</f>
        <v>-3</v>
      </c>
      <c r="M464" s="3"/>
    </row>
    <row r="465" spans="1:13" hidden="1">
      <c r="A465" s="1">
        <v>17.440000000000001</v>
      </c>
      <c r="B465">
        <v>583</v>
      </c>
      <c r="C465">
        <f t="shared" si="14"/>
        <v>605</v>
      </c>
      <c r="D465">
        <f t="shared" si="15"/>
        <v>258</v>
      </c>
      <c r="E465">
        <f>parcours_complet[[#This Row],[Altitude]]-B464</f>
        <v>-8</v>
      </c>
      <c r="M465" s="3"/>
    </row>
    <row r="466" spans="1:13" hidden="1">
      <c r="A466" s="1">
        <v>17.47</v>
      </c>
      <c r="B466">
        <v>578</v>
      </c>
      <c r="C466">
        <f t="shared" si="14"/>
        <v>605</v>
      </c>
      <c r="D466">
        <f t="shared" si="15"/>
        <v>263</v>
      </c>
      <c r="E466">
        <f>parcours_complet[[#This Row],[Altitude]]-B465</f>
        <v>-5</v>
      </c>
      <c r="M466" s="3"/>
    </row>
    <row r="467" spans="1:13" hidden="1">
      <c r="A467" s="1">
        <v>17.510000000000002</v>
      </c>
      <c r="B467">
        <v>575</v>
      </c>
      <c r="C467">
        <f t="shared" si="14"/>
        <v>605</v>
      </c>
      <c r="D467">
        <f t="shared" si="15"/>
        <v>266</v>
      </c>
      <c r="E467">
        <f>parcours_complet[[#This Row],[Altitude]]-B466</f>
        <v>-3</v>
      </c>
      <c r="M467" s="3"/>
    </row>
    <row r="468" spans="1:13" hidden="1">
      <c r="A468" s="1">
        <v>17.54</v>
      </c>
      <c r="B468">
        <v>568</v>
      </c>
      <c r="C468">
        <f t="shared" si="14"/>
        <v>605</v>
      </c>
      <c r="D468">
        <f t="shared" si="15"/>
        <v>273</v>
      </c>
      <c r="E468">
        <f>parcours_complet[[#This Row],[Altitude]]-B467</f>
        <v>-7</v>
      </c>
      <c r="M468" s="3"/>
    </row>
    <row r="469" spans="1:13" hidden="1">
      <c r="A469" s="1">
        <v>17.579999999999998</v>
      </c>
      <c r="B469">
        <v>567</v>
      </c>
      <c r="C469">
        <f t="shared" si="14"/>
        <v>605</v>
      </c>
      <c r="D469">
        <f t="shared" si="15"/>
        <v>274</v>
      </c>
      <c r="E469">
        <f>parcours_complet[[#This Row],[Altitude]]-B468</f>
        <v>-1</v>
      </c>
      <c r="M469" s="3"/>
    </row>
    <row r="470" spans="1:13" hidden="1">
      <c r="A470" s="1">
        <v>17.61</v>
      </c>
      <c r="B470">
        <v>561</v>
      </c>
      <c r="C470">
        <f t="shared" si="14"/>
        <v>605</v>
      </c>
      <c r="D470">
        <f t="shared" si="15"/>
        <v>280</v>
      </c>
      <c r="E470">
        <f>parcours_complet[[#This Row],[Altitude]]-B469</f>
        <v>-6</v>
      </c>
      <c r="M470" s="3"/>
    </row>
    <row r="471" spans="1:13" hidden="1">
      <c r="A471" s="1">
        <v>17.64</v>
      </c>
      <c r="B471">
        <v>556</v>
      </c>
      <c r="C471">
        <f t="shared" si="14"/>
        <v>605</v>
      </c>
      <c r="D471">
        <f t="shared" si="15"/>
        <v>285</v>
      </c>
      <c r="E471">
        <f>parcours_complet[[#This Row],[Altitude]]-B470</f>
        <v>-5</v>
      </c>
      <c r="M471" s="3"/>
    </row>
    <row r="472" spans="1:13" hidden="1">
      <c r="A472" s="1">
        <v>17.670000000000002</v>
      </c>
      <c r="B472">
        <v>554</v>
      </c>
      <c r="C472">
        <f t="shared" si="14"/>
        <v>605</v>
      </c>
      <c r="D472">
        <f t="shared" si="15"/>
        <v>287</v>
      </c>
      <c r="E472">
        <f>parcours_complet[[#This Row],[Altitude]]-B471</f>
        <v>-2</v>
      </c>
      <c r="M472" s="3"/>
    </row>
    <row r="473" spans="1:13" hidden="1">
      <c r="A473" s="1">
        <v>17.71</v>
      </c>
      <c r="B473">
        <v>550</v>
      </c>
      <c r="C473">
        <f t="shared" si="14"/>
        <v>605</v>
      </c>
      <c r="D473">
        <f t="shared" si="15"/>
        <v>291</v>
      </c>
      <c r="E473">
        <f>parcours_complet[[#This Row],[Altitude]]-B472</f>
        <v>-4</v>
      </c>
      <c r="M473" s="3"/>
    </row>
    <row r="474" spans="1:13" hidden="1">
      <c r="A474" s="1">
        <v>17.75</v>
      </c>
      <c r="B474">
        <v>548</v>
      </c>
      <c r="C474">
        <f t="shared" si="14"/>
        <v>605</v>
      </c>
      <c r="D474">
        <f t="shared" si="15"/>
        <v>293</v>
      </c>
      <c r="E474">
        <f>parcours_complet[[#This Row],[Altitude]]-B473</f>
        <v>-2</v>
      </c>
      <c r="M474" s="3"/>
    </row>
    <row r="475" spans="1:13" hidden="1">
      <c r="A475" s="1">
        <v>17.78</v>
      </c>
      <c r="B475">
        <v>548</v>
      </c>
      <c r="C475">
        <f t="shared" si="14"/>
        <v>605</v>
      </c>
      <c r="D475">
        <f t="shared" si="15"/>
        <v>293</v>
      </c>
      <c r="E475">
        <f>parcours_complet[[#This Row],[Altitude]]-B474</f>
        <v>0</v>
      </c>
      <c r="M475" s="3"/>
    </row>
    <row r="476" spans="1:13" hidden="1">
      <c r="A476" s="1">
        <v>17.8</v>
      </c>
      <c r="B476">
        <v>544</v>
      </c>
      <c r="C476">
        <f t="shared" si="14"/>
        <v>605</v>
      </c>
      <c r="D476">
        <f t="shared" si="15"/>
        <v>297</v>
      </c>
      <c r="E476">
        <f>parcours_complet[[#This Row],[Altitude]]-B475</f>
        <v>-4</v>
      </c>
      <c r="M476" s="3"/>
    </row>
    <row r="477" spans="1:13" hidden="1">
      <c r="A477" s="1">
        <v>17.850000000000001</v>
      </c>
      <c r="B477">
        <v>541</v>
      </c>
      <c r="C477">
        <f t="shared" si="14"/>
        <v>605</v>
      </c>
      <c r="D477">
        <f t="shared" si="15"/>
        <v>300</v>
      </c>
      <c r="E477">
        <f>parcours_complet[[#This Row],[Altitude]]-B476</f>
        <v>-3</v>
      </c>
      <c r="M477" s="3"/>
    </row>
    <row r="478" spans="1:13" hidden="1">
      <c r="A478" s="1">
        <v>17.95</v>
      </c>
      <c r="B478">
        <v>534</v>
      </c>
      <c r="C478">
        <f t="shared" si="14"/>
        <v>605</v>
      </c>
      <c r="D478">
        <f t="shared" si="15"/>
        <v>307</v>
      </c>
      <c r="E478">
        <f>parcours_complet[[#This Row],[Altitude]]-B477</f>
        <v>-7</v>
      </c>
      <c r="M478" s="3"/>
    </row>
    <row r="479" spans="1:13" hidden="1">
      <c r="A479" s="1">
        <v>18</v>
      </c>
      <c r="B479">
        <v>528</v>
      </c>
      <c r="C479">
        <f t="shared" si="14"/>
        <v>605</v>
      </c>
      <c r="D479">
        <f t="shared" si="15"/>
        <v>313</v>
      </c>
      <c r="E479">
        <f>parcours_complet[[#This Row],[Altitude]]-B478</f>
        <v>-6</v>
      </c>
      <c r="M479" s="3"/>
    </row>
    <row r="480" spans="1:13" hidden="1">
      <c r="A480" s="1">
        <v>18.03</v>
      </c>
      <c r="B480">
        <v>521</v>
      </c>
      <c r="C480">
        <f t="shared" si="14"/>
        <v>605</v>
      </c>
      <c r="D480">
        <f t="shared" si="15"/>
        <v>320</v>
      </c>
      <c r="E480">
        <f>parcours_complet[[#This Row],[Altitude]]-B479</f>
        <v>-7</v>
      </c>
      <c r="M480" s="3"/>
    </row>
    <row r="481" spans="1:13" hidden="1">
      <c r="A481" s="1">
        <v>18.059999999999999</v>
      </c>
      <c r="B481">
        <v>519</v>
      </c>
      <c r="C481">
        <f t="shared" si="14"/>
        <v>605</v>
      </c>
      <c r="D481">
        <f t="shared" si="15"/>
        <v>322</v>
      </c>
      <c r="E481">
        <f>parcours_complet[[#This Row],[Altitude]]-B480</f>
        <v>-2</v>
      </c>
      <c r="M481" s="3"/>
    </row>
    <row r="482" spans="1:13" hidden="1">
      <c r="A482" s="1">
        <v>18.100000000000001</v>
      </c>
      <c r="B482">
        <v>518</v>
      </c>
      <c r="C482">
        <f t="shared" si="14"/>
        <v>605</v>
      </c>
      <c r="D482">
        <f t="shared" si="15"/>
        <v>323</v>
      </c>
      <c r="E482">
        <f>parcours_complet[[#This Row],[Altitude]]-B481</f>
        <v>-1</v>
      </c>
      <c r="M482" s="3"/>
    </row>
    <row r="483" spans="1:13" hidden="1">
      <c r="A483" s="1">
        <v>18.14</v>
      </c>
      <c r="B483">
        <v>518</v>
      </c>
      <c r="C483">
        <f t="shared" si="14"/>
        <v>605</v>
      </c>
      <c r="D483">
        <f t="shared" si="15"/>
        <v>323</v>
      </c>
      <c r="E483">
        <f>parcours_complet[[#This Row],[Altitude]]-B482</f>
        <v>0</v>
      </c>
      <c r="M483" s="3"/>
    </row>
    <row r="484" spans="1:13">
      <c r="A484" s="1">
        <v>18.18</v>
      </c>
      <c r="B484">
        <v>518</v>
      </c>
      <c r="C484">
        <f t="shared" si="14"/>
        <v>605</v>
      </c>
      <c r="D484">
        <f t="shared" si="15"/>
        <v>323</v>
      </c>
      <c r="E484">
        <f>parcours_complet[[#This Row],[Altitude]]-B483</f>
        <v>0</v>
      </c>
      <c r="G484" t="s">
        <v>6</v>
      </c>
      <c r="M484" s="3"/>
    </row>
    <row r="485" spans="1:13" hidden="1">
      <c r="A485" s="1">
        <v>18.23</v>
      </c>
      <c r="B485">
        <v>519</v>
      </c>
      <c r="C485">
        <f t="shared" si="14"/>
        <v>606</v>
      </c>
      <c r="D485">
        <f t="shared" si="15"/>
        <v>323</v>
      </c>
      <c r="E485">
        <f>parcours_complet[[#This Row],[Altitude]]-B484</f>
        <v>1</v>
      </c>
      <c r="M485" s="3"/>
    </row>
    <row r="486" spans="1:13" hidden="1">
      <c r="A486" s="1">
        <v>18.27</v>
      </c>
      <c r="B486">
        <v>524</v>
      </c>
      <c r="C486">
        <f t="shared" si="14"/>
        <v>611</v>
      </c>
      <c r="D486">
        <f t="shared" si="15"/>
        <v>323</v>
      </c>
      <c r="E486">
        <f>parcours_complet[[#This Row],[Altitude]]-B485</f>
        <v>5</v>
      </c>
      <c r="M486" s="3"/>
    </row>
    <row r="487" spans="1:13" hidden="1">
      <c r="A487" s="1">
        <v>18.3</v>
      </c>
      <c r="B487">
        <v>525</v>
      </c>
      <c r="C487">
        <f t="shared" si="14"/>
        <v>612</v>
      </c>
      <c r="D487">
        <f t="shared" si="15"/>
        <v>323</v>
      </c>
      <c r="E487">
        <f>parcours_complet[[#This Row],[Altitude]]-B486</f>
        <v>1</v>
      </c>
      <c r="M487" s="3"/>
    </row>
    <row r="488" spans="1:13" hidden="1">
      <c r="A488" s="1">
        <v>18.34</v>
      </c>
      <c r="B488">
        <v>527</v>
      </c>
      <c r="C488">
        <f t="shared" si="14"/>
        <v>614</v>
      </c>
      <c r="D488">
        <f t="shared" si="15"/>
        <v>323</v>
      </c>
      <c r="E488">
        <f>parcours_complet[[#This Row],[Altitude]]-B487</f>
        <v>2</v>
      </c>
      <c r="M488" s="3"/>
    </row>
    <row r="489" spans="1:13" hidden="1">
      <c r="A489" s="1">
        <v>18.38</v>
      </c>
      <c r="B489">
        <v>531</v>
      </c>
      <c r="C489">
        <f t="shared" si="14"/>
        <v>618</v>
      </c>
      <c r="D489">
        <f t="shared" si="15"/>
        <v>323</v>
      </c>
      <c r="E489">
        <f>parcours_complet[[#This Row],[Altitude]]-B488</f>
        <v>4</v>
      </c>
      <c r="M489" s="3"/>
    </row>
    <row r="490" spans="1:13" hidden="1">
      <c r="A490" s="1">
        <v>18.420000000000002</v>
      </c>
      <c r="B490">
        <v>535</v>
      </c>
      <c r="C490">
        <f t="shared" si="14"/>
        <v>622</v>
      </c>
      <c r="D490">
        <f t="shared" si="15"/>
        <v>323</v>
      </c>
      <c r="E490">
        <f>parcours_complet[[#This Row],[Altitude]]-B489</f>
        <v>4</v>
      </c>
      <c r="M490" s="3"/>
    </row>
    <row r="491" spans="1:13" hidden="1">
      <c r="A491" s="1">
        <v>18.46</v>
      </c>
      <c r="B491">
        <v>542</v>
      </c>
      <c r="C491">
        <f t="shared" si="14"/>
        <v>629</v>
      </c>
      <c r="D491">
        <f t="shared" si="15"/>
        <v>323</v>
      </c>
      <c r="E491">
        <f>parcours_complet[[#This Row],[Altitude]]-B490</f>
        <v>7</v>
      </c>
      <c r="M491" s="3"/>
    </row>
    <row r="492" spans="1:13" hidden="1">
      <c r="A492" s="1">
        <v>18.48</v>
      </c>
      <c r="B492">
        <v>548</v>
      </c>
      <c r="C492">
        <f t="shared" si="14"/>
        <v>635</v>
      </c>
      <c r="D492">
        <f t="shared" si="15"/>
        <v>323</v>
      </c>
      <c r="E492">
        <f>parcours_complet[[#This Row],[Altitude]]-B491</f>
        <v>6</v>
      </c>
      <c r="M492" s="3"/>
    </row>
    <row r="493" spans="1:13" hidden="1">
      <c r="A493" s="1">
        <v>18.510000000000002</v>
      </c>
      <c r="B493">
        <v>548</v>
      </c>
      <c r="C493">
        <f t="shared" si="14"/>
        <v>635</v>
      </c>
      <c r="D493">
        <f t="shared" si="15"/>
        <v>323</v>
      </c>
      <c r="E493">
        <f>parcours_complet[[#This Row],[Altitude]]-B492</f>
        <v>0</v>
      </c>
      <c r="M493" s="3"/>
    </row>
    <row r="494" spans="1:13" hidden="1">
      <c r="A494" s="1">
        <v>18.55</v>
      </c>
      <c r="B494">
        <v>548</v>
      </c>
      <c r="C494">
        <f t="shared" si="14"/>
        <v>635</v>
      </c>
      <c r="D494">
        <f t="shared" si="15"/>
        <v>323</v>
      </c>
      <c r="E494">
        <f>parcours_complet[[#This Row],[Altitude]]-B493</f>
        <v>0</v>
      </c>
      <c r="M494" s="3"/>
    </row>
    <row r="495" spans="1:13" hidden="1">
      <c r="A495" s="1">
        <v>18.59</v>
      </c>
      <c r="B495">
        <v>552</v>
      </c>
      <c r="C495">
        <f t="shared" si="14"/>
        <v>639</v>
      </c>
      <c r="D495">
        <f t="shared" si="15"/>
        <v>323</v>
      </c>
      <c r="E495">
        <f>parcours_complet[[#This Row],[Altitude]]-B494</f>
        <v>4</v>
      </c>
      <c r="M495" s="3"/>
    </row>
    <row r="496" spans="1:13" hidden="1">
      <c r="A496" s="1">
        <v>18.62</v>
      </c>
      <c r="B496">
        <v>557</v>
      </c>
      <c r="C496">
        <f t="shared" si="14"/>
        <v>644</v>
      </c>
      <c r="D496">
        <f t="shared" si="15"/>
        <v>323</v>
      </c>
      <c r="E496">
        <f>parcours_complet[[#This Row],[Altitude]]-B495</f>
        <v>5</v>
      </c>
      <c r="M496" s="3"/>
    </row>
    <row r="497" spans="1:13" hidden="1">
      <c r="A497" s="1">
        <v>18.66</v>
      </c>
      <c r="B497">
        <v>560</v>
      </c>
      <c r="C497">
        <f t="shared" si="14"/>
        <v>647</v>
      </c>
      <c r="D497">
        <f t="shared" si="15"/>
        <v>323</v>
      </c>
      <c r="E497">
        <f>parcours_complet[[#This Row],[Altitude]]-B496</f>
        <v>3</v>
      </c>
      <c r="M497" s="3"/>
    </row>
    <row r="498" spans="1:13" hidden="1">
      <c r="A498" s="1">
        <v>18.7</v>
      </c>
      <c r="B498">
        <v>565</v>
      </c>
      <c r="C498">
        <f t="shared" si="14"/>
        <v>652</v>
      </c>
      <c r="D498">
        <f t="shared" si="15"/>
        <v>323</v>
      </c>
      <c r="E498">
        <f>parcours_complet[[#This Row],[Altitude]]-B497</f>
        <v>5</v>
      </c>
      <c r="M498" s="3"/>
    </row>
    <row r="499" spans="1:13" hidden="1">
      <c r="A499" s="1">
        <v>18.73</v>
      </c>
      <c r="B499">
        <v>569</v>
      </c>
      <c r="C499">
        <f t="shared" si="14"/>
        <v>656</v>
      </c>
      <c r="D499">
        <f t="shared" si="15"/>
        <v>323</v>
      </c>
      <c r="E499">
        <f>parcours_complet[[#This Row],[Altitude]]-B498</f>
        <v>4</v>
      </c>
      <c r="M499" s="3"/>
    </row>
    <row r="500" spans="1:13" hidden="1">
      <c r="A500" s="1">
        <v>18.77</v>
      </c>
      <c r="B500">
        <v>574</v>
      </c>
      <c r="C500">
        <f t="shared" si="14"/>
        <v>661</v>
      </c>
      <c r="D500">
        <f t="shared" si="15"/>
        <v>323</v>
      </c>
      <c r="E500">
        <f>parcours_complet[[#This Row],[Altitude]]-B499</f>
        <v>5</v>
      </c>
      <c r="M500" s="3"/>
    </row>
    <row r="501" spans="1:13" hidden="1">
      <c r="A501" s="1">
        <v>18.8</v>
      </c>
      <c r="B501">
        <v>578</v>
      </c>
      <c r="C501">
        <f t="shared" si="14"/>
        <v>665</v>
      </c>
      <c r="D501">
        <f t="shared" si="15"/>
        <v>323</v>
      </c>
      <c r="E501">
        <f>parcours_complet[[#This Row],[Altitude]]-B500</f>
        <v>4</v>
      </c>
      <c r="M501" s="3"/>
    </row>
    <row r="502" spans="1:13" hidden="1">
      <c r="A502" s="1">
        <v>18.829999999999998</v>
      </c>
      <c r="B502">
        <v>584</v>
      </c>
      <c r="C502">
        <f t="shared" si="14"/>
        <v>671</v>
      </c>
      <c r="D502">
        <f t="shared" si="15"/>
        <v>323</v>
      </c>
      <c r="E502">
        <f>parcours_complet[[#This Row],[Altitude]]-B501</f>
        <v>6</v>
      </c>
      <c r="M502" s="3"/>
    </row>
    <row r="503" spans="1:13" hidden="1">
      <c r="A503" s="1">
        <v>18.86</v>
      </c>
      <c r="B503">
        <v>588</v>
      </c>
      <c r="C503">
        <f t="shared" si="14"/>
        <v>675</v>
      </c>
      <c r="D503">
        <f t="shared" si="15"/>
        <v>323</v>
      </c>
      <c r="E503">
        <f>parcours_complet[[#This Row],[Altitude]]-B502</f>
        <v>4</v>
      </c>
      <c r="M503" s="3"/>
    </row>
    <row r="504" spans="1:13" hidden="1">
      <c r="A504" s="1">
        <v>18.89</v>
      </c>
      <c r="B504">
        <v>589</v>
      </c>
      <c r="C504">
        <f t="shared" si="14"/>
        <v>676</v>
      </c>
      <c r="D504">
        <f t="shared" si="15"/>
        <v>323</v>
      </c>
      <c r="E504">
        <f>parcours_complet[[#This Row],[Altitude]]-B503</f>
        <v>1</v>
      </c>
      <c r="M504" s="3"/>
    </row>
    <row r="505" spans="1:13" hidden="1">
      <c r="A505" s="1">
        <v>18.91</v>
      </c>
      <c r="B505">
        <v>593</v>
      </c>
      <c r="C505">
        <f t="shared" si="14"/>
        <v>680</v>
      </c>
      <c r="D505">
        <f t="shared" si="15"/>
        <v>323</v>
      </c>
      <c r="E505">
        <f>parcours_complet[[#This Row],[Altitude]]-B504</f>
        <v>4</v>
      </c>
      <c r="M505" s="3"/>
    </row>
    <row r="506" spans="1:13" hidden="1">
      <c r="A506" s="1">
        <v>18.95</v>
      </c>
      <c r="B506">
        <v>594</v>
      </c>
      <c r="C506">
        <f t="shared" si="14"/>
        <v>681</v>
      </c>
      <c r="D506">
        <f t="shared" si="15"/>
        <v>323</v>
      </c>
      <c r="E506">
        <f>parcours_complet[[#This Row],[Altitude]]-B505</f>
        <v>1</v>
      </c>
      <c r="M506" s="3"/>
    </row>
    <row r="507" spans="1:13" hidden="1">
      <c r="A507" s="1">
        <v>18.98</v>
      </c>
      <c r="B507">
        <v>602</v>
      </c>
      <c r="C507">
        <f t="shared" si="14"/>
        <v>689</v>
      </c>
      <c r="D507">
        <f t="shared" si="15"/>
        <v>323</v>
      </c>
      <c r="E507">
        <f>parcours_complet[[#This Row],[Altitude]]-B506</f>
        <v>8</v>
      </c>
      <c r="M507" s="3"/>
    </row>
    <row r="508" spans="1:13" hidden="1">
      <c r="A508" s="1">
        <v>19.02</v>
      </c>
      <c r="B508">
        <v>605</v>
      </c>
      <c r="C508">
        <f t="shared" si="14"/>
        <v>692</v>
      </c>
      <c r="D508">
        <f t="shared" si="15"/>
        <v>323</v>
      </c>
      <c r="E508">
        <f>parcours_complet[[#This Row],[Altitude]]-B507</f>
        <v>3</v>
      </c>
      <c r="M508" s="3"/>
    </row>
    <row r="509" spans="1:13" hidden="1">
      <c r="A509" s="1">
        <v>19.05</v>
      </c>
      <c r="B509">
        <v>608</v>
      </c>
      <c r="C509">
        <f t="shared" si="14"/>
        <v>695</v>
      </c>
      <c r="D509">
        <f t="shared" si="15"/>
        <v>323</v>
      </c>
      <c r="E509">
        <f>parcours_complet[[#This Row],[Altitude]]-B508</f>
        <v>3</v>
      </c>
      <c r="M509" s="3"/>
    </row>
    <row r="510" spans="1:13" hidden="1">
      <c r="A510" s="1">
        <v>19.09</v>
      </c>
      <c r="B510">
        <v>612</v>
      </c>
      <c r="C510">
        <f t="shared" si="14"/>
        <v>699</v>
      </c>
      <c r="D510">
        <f t="shared" si="15"/>
        <v>323</v>
      </c>
      <c r="E510">
        <f>parcours_complet[[#This Row],[Altitude]]-B509</f>
        <v>4</v>
      </c>
      <c r="M510" s="3"/>
    </row>
    <row r="511" spans="1:13" hidden="1">
      <c r="A511" s="1">
        <v>19.13</v>
      </c>
      <c r="B511">
        <v>617</v>
      </c>
      <c r="C511">
        <f t="shared" si="14"/>
        <v>704</v>
      </c>
      <c r="D511">
        <f t="shared" si="15"/>
        <v>323</v>
      </c>
      <c r="E511">
        <f>parcours_complet[[#This Row],[Altitude]]-B510</f>
        <v>5</v>
      </c>
      <c r="M511" s="3"/>
    </row>
    <row r="512" spans="1:13" hidden="1">
      <c r="A512" s="1">
        <v>19.170000000000002</v>
      </c>
      <c r="B512">
        <v>624</v>
      </c>
      <c r="C512">
        <f t="shared" si="14"/>
        <v>711</v>
      </c>
      <c r="D512">
        <f t="shared" si="15"/>
        <v>323</v>
      </c>
      <c r="E512">
        <f>parcours_complet[[#This Row],[Altitude]]-B511</f>
        <v>7</v>
      </c>
      <c r="M512" s="3"/>
    </row>
    <row r="513" spans="1:13" hidden="1">
      <c r="A513" s="1">
        <v>19.2</v>
      </c>
      <c r="B513">
        <v>629</v>
      </c>
      <c r="C513">
        <f t="shared" si="14"/>
        <v>716</v>
      </c>
      <c r="D513">
        <f t="shared" si="15"/>
        <v>323</v>
      </c>
      <c r="E513">
        <f>parcours_complet[[#This Row],[Altitude]]-B512</f>
        <v>5</v>
      </c>
      <c r="M513" s="3"/>
    </row>
    <row r="514" spans="1:13" hidden="1">
      <c r="A514" s="1">
        <v>19.239999999999998</v>
      </c>
      <c r="B514">
        <v>635</v>
      </c>
      <c r="C514">
        <f t="shared" si="14"/>
        <v>722</v>
      </c>
      <c r="D514">
        <f t="shared" si="15"/>
        <v>323</v>
      </c>
      <c r="E514">
        <f>parcours_complet[[#This Row],[Altitude]]-B513</f>
        <v>6</v>
      </c>
      <c r="M514" s="3"/>
    </row>
    <row r="515" spans="1:13" hidden="1">
      <c r="A515" s="1">
        <v>19.27</v>
      </c>
      <c r="B515">
        <v>638</v>
      </c>
      <c r="C515">
        <f t="shared" si="14"/>
        <v>725</v>
      </c>
      <c r="D515">
        <f t="shared" si="15"/>
        <v>323</v>
      </c>
      <c r="E515">
        <f>parcours_complet[[#This Row],[Altitude]]-B514</f>
        <v>3</v>
      </c>
      <c r="M515" s="3"/>
    </row>
    <row r="516" spans="1:13" hidden="1">
      <c r="A516" s="1">
        <v>19.3</v>
      </c>
      <c r="B516">
        <v>644</v>
      </c>
      <c r="C516">
        <f t="shared" ref="C516:C579" si="16">IF(B516-B515&gt;0,B516-B515+C515,C515)</f>
        <v>731</v>
      </c>
      <c r="D516">
        <f t="shared" ref="D516:D579" si="17">IF(B515-B516&gt;0,B515-B516+D515,D515)</f>
        <v>323</v>
      </c>
      <c r="E516">
        <f>parcours_complet[[#This Row],[Altitude]]-B515</f>
        <v>6</v>
      </c>
      <c r="M516" s="3"/>
    </row>
    <row r="517" spans="1:13" hidden="1">
      <c r="A517" s="1">
        <v>19.329999999999998</v>
      </c>
      <c r="B517">
        <v>646</v>
      </c>
      <c r="C517">
        <f t="shared" si="16"/>
        <v>733</v>
      </c>
      <c r="D517">
        <f t="shared" si="17"/>
        <v>323</v>
      </c>
      <c r="E517">
        <f>parcours_complet[[#This Row],[Altitude]]-B516</f>
        <v>2</v>
      </c>
      <c r="M517" s="3"/>
    </row>
    <row r="518" spans="1:13" hidden="1">
      <c r="A518" s="1">
        <v>19.37</v>
      </c>
      <c r="B518">
        <v>648</v>
      </c>
      <c r="C518">
        <f t="shared" si="16"/>
        <v>735</v>
      </c>
      <c r="D518">
        <f t="shared" si="17"/>
        <v>323</v>
      </c>
      <c r="E518">
        <f>parcours_complet[[#This Row],[Altitude]]-B517</f>
        <v>2</v>
      </c>
      <c r="M518" s="3"/>
    </row>
    <row r="519" spans="1:13" hidden="1">
      <c r="A519" s="1">
        <v>19.399999999999999</v>
      </c>
      <c r="B519">
        <v>651</v>
      </c>
      <c r="C519">
        <f t="shared" si="16"/>
        <v>738</v>
      </c>
      <c r="D519">
        <f t="shared" si="17"/>
        <v>323</v>
      </c>
      <c r="E519">
        <f>parcours_complet[[#This Row],[Altitude]]-B518</f>
        <v>3</v>
      </c>
      <c r="M519" s="3"/>
    </row>
    <row r="520" spans="1:13" hidden="1">
      <c r="A520" s="1">
        <v>19.43</v>
      </c>
      <c r="B520">
        <v>656</v>
      </c>
      <c r="C520">
        <f t="shared" si="16"/>
        <v>743</v>
      </c>
      <c r="D520">
        <f t="shared" si="17"/>
        <v>323</v>
      </c>
      <c r="E520">
        <f>parcours_complet[[#This Row],[Altitude]]-B519</f>
        <v>5</v>
      </c>
      <c r="M520" s="3"/>
    </row>
    <row r="521" spans="1:13" hidden="1">
      <c r="A521" s="1">
        <v>19.46</v>
      </c>
      <c r="B521">
        <v>659</v>
      </c>
      <c r="C521">
        <f t="shared" si="16"/>
        <v>746</v>
      </c>
      <c r="D521">
        <f t="shared" si="17"/>
        <v>323</v>
      </c>
      <c r="E521">
        <f>parcours_complet[[#This Row],[Altitude]]-B520</f>
        <v>3</v>
      </c>
      <c r="M521" s="3"/>
    </row>
    <row r="522" spans="1:13" hidden="1">
      <c r="A522" s="1">
        <v>19.489999999999998</v>
      </c>
      <c r="B522">
        <v>661</v>
      </c>
      <c r="C522">
        <f t="shared" si="16"/>
        <v>748</v>
      </c>
      <c r="D522">
        <f t="shared" si="17"/>
        <v>323</v>
      </c>
      <c r="E522">
        <f>parcours_complet[[#This Row],[Altitude]]-B521</f>
        <v>2</v>
      </c>
      <c r="M522" s="3"/>
    </row>
    <row r="523" spans="1:13">
      <c r="A523" s="1">
        <v>19.54</v>
      </c>
      <c r="B523">
        <v>661</v>
      </c>
      <c r="C523">
        <f t="shared" si="16"/>
        <v>748</v>
      </c>
      <c r="D523">
        <f t="shared" si="17"/>
        <v>323</v>
      </c>
      <c r="E523">
        <f>parcours_complet[[#This Row],[Altitude]]-B522</f>
        <v>0</v>
      </c>
      <c r="G523" t="s">
        <v>21</v>
      </c>
      <c r="M523" s="3"/>
    </row>
    <row r="524" spans="1:13" hidden="1">
      <c r="A524" s="1">
        <v>19.59</v>
      </c>
      <c r="B524">
        <v>660</v>
      </c>
      <c r="C524">
        <f t="shared" si="16"/>
        <v>748</v>
      </c>
      <c r="D524">
        <f t="shared" si="17"/>
        <v>324</v>
      </c>
      <c r="E524">
        <f>parcours_complet[[#This Row],[Altitude]]-B523</f>
        <v>-1</v>
      </c>
      <c r="M524" s="3"/>
    </row>
    <row r="525" spans="1:13" hidden="1">
      <c r="A525" s="1">
        <v>19.63</v>
      </c>
      <c r="B525">
        <v>660</v>
      </c>
      <c r="C525">
        <f t="shared" si="16"/>
        <v>748</v>
      </c>
      <c r="D525">
        <f t="shared" si="17"/>
        <v>324</v>
      </c>
      <c r="E525">
        <f>parcours_complet[[#This Row],[Altitude]]-B524</f>
        <v>0</v>
      </c>
      <c r="M525" s="3"/>
    </row>
    <row r="526" spans="1:13" hidden="1">
      <c r="A526" s="1">
        <v>19.66</v>
      </c>
      <c r="B526">
        <v>658</v>
      </c>
      <c r="C526">
        <f t="shared" si="16"/>
        <v>748</v>
      </c>
      <c r="D526">
        <f t="shared" si="17"/>
        <v>326</v>
      </c>
      <c r="E526">
        <f>parcours_complet[[#This Row],[Altitude]]-B525</f>
        <v>-2</v>
      </c>
      <c r="M526" s="3"/>
    </row>
    <row r="527" spans="1:13" hidden="1">
      <c r="A527" s="1">
        <v>19.71</v>
      </c>
      <c r="B527">
        <v>656</v>
      </c>
      <c r="C527">
        <f t="shared" si="16"/>
        <v>748</v>
      </c>
      <c r="D527">
        <f t="shared" si="17"/>
        <v>328</v>
      </c>
      <c r="E527">
        <f>parcours_complet[[#This Row],[Altitude]]-B526</f>
        <v>-2</v>
      </c>
      <c r="M527" s="3"/>
    </row>
    <row r="528" spans="1:13" hidden="1">
      <c r="A528" s="1">
        <v>19.739999999999998</v>
      </c>
      <c r="B528">
        <v>656</v>
      </c>
      <c r="C528">
        <f t="shared" si="16"/>
        <v>748</v>
      </c>
      <c r="D528">
        <f t="shared" si="17"/>
        <v>328</v>
      </c>
      <c r="E528">
        <f>parcours_complet[[#This Row],[Altitude]]-B527</f>
        <v>0</v>
      </c>
      <c r="M528" s="3"/>
    </row>
    <row r="529" spans="1:13" hidden="1">
      <c r="A529" s="1">
        <v>19.79</v>
      </c>
      <c r="B529">
        <v>654</v>
      </c>
      <c r="C529">
        <f t="shared" si="16"/>
        <v>748</v>
      </c>
      <c r="D529">
        <f t="shared" si="17"/>
        <v>330</v>
      </c>
      <c r="E529">
        <f>parcours_complet[[#This Row],[Altitude]]-B528</f>
        <v>-2</v>
      </c>
      <c r="M529" s="3"/>
    </row>
    <row r="530" spans="1:13" hidden="1">
      <c r="A530" s="1">
        <v>19.82</v>
      </c>
      <c r="B530">
        <v>654</v>
      </c>
      <c r="C530">
        <f t="shared" si="16"/>
        <v>748</v>
      </c>
      <c r="D530">
        <f t="shared" si="17"/>
        <v>330</v>
      </c>
      <c r="E530">
        <f>parcours_complet[[#This Row],[Altitude]]-B529</f>
        <v>0</v>
      </c>
      <c r="M530" s="3"/>
    </row>
    <row r="531" spans="1:13" hidden="1">
      <c r="A531" s="1">
        <v>19.850000000000001</v>
      </c>
      <c r="B531">
        <v>654</v>
      </c>
      <c r="C531">
        <f t="shared" si="16"/>
        <v>748</v>
      </c>
      <c r="D531">
        <f t="shared" si="17"/>
        <v>330</v>
      </c>
      <c r="E531">
        <f>parcours_complet[[#This Row],[Altitude]]-B530</f>
        <v>0</v>
      </c>
      <c r="M531" s="3"/>
    </row>
    <row r="532" spans="1:13" hidden="1">
      <c r="A532" s="1">
        <v>19.88</v>
      </c>
      <c r="B532">
        <v>655</v>
      </c>
      <c r="C532">
        <f t="shared" si="16"/>
        <v>749</v>
      </c>
      <c r="D532">
        <f t="shared" si="17"/>
        <v>330</v>
      </c>
      <c r="E532">
        <f>parcours_complet[[#This Row],[Altitude]]-B531</f>
        <v>1</v>
      </c>
      <c r="M532" s="3"/>
    </row>
    <row r="533" spans="1:13" hidden="1">
      <c r="A533" s="1">
        <v>19.91</v>
      </c>
      <c r="B533">
        <v>655</v>
      </c>
      <c r="C533">
        <f t="shared" si="16"/>
        <v>749</v>
      </c>
      <c r="D533">
        <f t="shared" si="17"/>
        <v>330</v>
      </c>
      <c r="E533">
        <f>parcours_complet[[#This Row],[Altitude]]-B532</f>
        <v>0</v>
      </c>
      <c r="M533" s="3"/>
    </row>
    <row r="534" spans="1:13" hidden="1">
      <c r="A534" s="1">
        <v>19.95</v>
      </c>
      <c r="B534">
        <v>655</v>
      </c>
      <c r="C534">
        <f t="shared" si="16"/>
        <v>749</v>
      </c>
      <c r="D534">
        <f t="shared" si="17"/>
        <v>330</v>
      </c>
      <c r="E534">
        <f>parcours_complet[[#This Row],[Altitude]]-B533</f>
        <v>0</v>
      </c>
      <c r="M534" s="3"/>
    </row>
    <row r="535" spans="1:13">
      <c r="A535" s="1">
        <v>20</v>
      </c>
      <c r="B535">
        <v>660</v>
      </c>
      <c r="C535">
        <f t="shared" si="16"/>
        <v>754</v>
      </c>
      <c r="D535">
        <f t="shared" si="17"/>
        <v>330</v>
      </c>
      <c r="E535">
        <f>parcours_complet[[#This Row],[Altitude]]-B534</f>
        <v>5</v>
      </c>
      <c r="G535" t="s">
        <v>22</v>
      </c>
      <c r="M535" s="3"/>
    </row>
    <row r="536" spans="1:13" hidden="1">
      <c r="A536" s="1">
        <v>20.04</v>
      </c>
      <c r="B536">
        <v>667</v>
      </c>
      <c r="C536">
        <f t="shared" si="16"/>
        <v>761</v>
      </c>
      <c r="D536">
        <f t="shared" si="17"/>
        <v>330</v>
      </c>
      <c r="E536">
        <f>parcours_complet[[#This Row],[Altitude]]-B535</f>
        <v>7</v>
      </c>
      <c r="M536" s="3"/>
    </row>
    <row r="537" spans="1:13" hidden="1">
      <c r="A537" s="1">
        <v>20.079999999999998</v>
      </c>
      <c r="B537">
        <v>671</v>
      </c>
      <c r="C537">
        <f t="shared" si="16"/>
        <v>765</v>
      </c>
      <c r="D537">
        <f t="shared" si="17"/>
        <v>330</v>
      </c>
      <c r="E537">
        <f>parcours_complet[[#This Row],[Altitude]]-B536</f>
        <v>4</v>
      </c>
      <c r="M537" s="3"/>
    </row>
    <row r="538" spans="1:13" hidden="1">
      <c r="A538" s="1">
        <v>20.12</v>
      </c>
      <c r="B538">
        <v>674</v>
      </c>
      <c r="C538">
        <f t="shared" si="16"/>
        <v>768</v>
      </c>
      <c r="D538">
        <f t="shared" si="17"/>
        <v>330</v>
      </c>
      <c r="E538">
        <f>parcours_complet[[#This Row],[Altitude]]-B537</f>
        <v>3</v>
      </c>
      <c r="M538" s="3"/>
    </row>
    <row r="539" spans="1:13" hidden="1">
      <c r="A539" s="1">
        <v>20.14</v>
      </c>
      <c r="B539">
        <v>674</v>
      </c>
      <c r="C539">
        <f t="shared" si="16"/>
        <v>768</v>
      </c>
      <c r="D539">
        <f t="shared" si="17"/>
        <v>330</v>
      </c>
      <c r="E539">
        <f>parcours_complet[[#This Row],[Altitude]]-B538</f>
        <v>0</v>
      </c>
      <c r="M539" s="3"/>
    </row>
    <row r="540" spans="1:13" hidden="1">
      <c r="A540" s="1">
        <v>20.170000000000002</v>
      </c>
      <c r="B540">
        <v>676</v>
      </c>
      <c r="C540">
        <f t="shared" si="16"/>
        <v>770</v>
      </c>
      <c r="D540">
        <f t="shared" si="17"/>
        <v>330</v>
      </c>
      <c r="E540">
        <f>parcours_complet[[#This Row],[Altitude]]-B539</f>
        <v>2</v>
      </c>
      <c r="M540" s="3"/>
    </row>
    <row r="541" spans="1:13" hidden="1">
      <c r="A541" s="1">
        <v>20.2</v>
      </c>
      <c r="B541">
        <v>683</v>
      </c>
      <c r="C541">
        <f t="shared" si="16"/>
        <v>777</v>
      </c>
      <c r="D541">
        <f t="shared" si="17"/>
        <v>330</v>
      </c>
      <c r="E541">
        <f>parcours_complet[[#This Row],[Altitude]]-B540</f>
        <v>7</v>
      </c>
      <c r="M541" s="3"/>
    </row>
    <row r="542" spans="1:13" hidden="1">
      <c r="A542" s="1">
        <v>20.23</v>
      </c>
      <c r="B542">
        <v>693</v>
      </c>
      <c r="C542">
        <f t="shared" si="16"/>
        <v>787</v>
      </c>
      <c r="D542">
        <f t="shared" si="17"/>
        <v>330</v>
      </c>
      <c r="E542">
        <f>parcours_complet[[#This Row],[Altitude]]-B541</f>
        <v>10</v>
      </c>
      <c r="M542" s="3"/>
    </row>
    <row r="543" spans="1:13" hidden="1">
      <c r="A543" s="1">
        <v>20.260000000000002</v>
      </c>
      <c r="B543">
        <v>702</v>
      </c>
      <c r="C543">
        <f t="shared" si="16"/>
        <v>796</v>
      </c>
      <c r="D543">
        <f t="shared" si="17"/>
        <v>330</v>
      </c>
      <c r="E543">
        <f>parcours_complet[[#This Row],[Altitude]]-B542</f>
        <v>9</v>
      </c>
      <c r="M543" s="3"/>
    </row>
    <row r="544" spans="1:13" hidden="1">
      <c r="A544" s="1">
        <v>20.28</v>
      </c>
      <c r="B544">
        <v>711</v>
      </c>
      <c r="C544">
        <f t="shared" si="16"/>
        <v>805</v>
      </c>
      <c r="D544">
        <f t="shared" si="17"/>
        <v>330</v>
      </c>
      <c r="E544">
        <f>parcours_complet[[#This Row],[Altitude]]-B543</f>
        <v>9</v>
      </c>
      <c r="M544" s="3"/>
    </row>
    <row r="545" spans="1:13" hidden="1">
      <c r="A545" s="1">
        <v>20.309999999999999</v>
      </c>
      <c r="B545">
        <v>719</v>
      </c>
      <c r="C545">
        <f t="shared" si="16"/>
        <v>813</v>
      </c>
      <c r="D545">
        <f t="shared" si="17"/>
        <v>330</v>
      </c>
      <c r="E545">
        <f>parcours_complet[[#This Row],[Altitude]]-B544</f>
        <v>8</v>
      </c>
      <c r="M545" s="3"/>
    </row>
    <row r="546" spans="1:13" hidden="1">
      <c r="A546" s="1">
        <v>20.350000000000001</v>
      </c>
      <c r="B546">
        <v>729</v>
      </c>
      <c r="C546">
        <f t="shared" si="16"/>
        <v>823</v>
      </c>
      <c r="D546">
        <f t="shared" si="17"/>
        <v>330</v>
      </c>
      <c r="E546">
        <f>parcours_complet[[#This Row],[Altitude]]-B545</f>
        <v>10</v>
      </c>
      <c r="M546" s="3"/>
    </row>
    <row r="547" spans="1:13" hidden="1">
      <c r="A547" s="1">
        <v>20.38</v>
      </c>
      <c r="B547">
        <v>737</v>
      </c>
      <c r="C547">
        <f t="shared" si="16"/>
        <v>831</v>
      </c>
      <c r="D547">
        <f t="shared" si="17"/>
        <v>330</v>
      </c>
      <c r="E547">
        <f>parcours_complet[[#This Row],[Altitude]]-B546</f>
        <v>8</v>
      </c>
      <c r="M547" s="3"/>
    </row>
    <row r="548" spans="1:13" hidden="1">
      <c r="A548" s="1">
        <v>20.41</v>
      </c>
      <c r="B548">
        <v>747</v>
      </c>
      <c r="C548">
        <f t="shared" si="16"/>
        <v>841</v>
      </c>
      <c r="D548">
        <f t="shared" si="17"/>
        <v>330</v>
      </c>
      <c r="E548">
        <f>parcours_complet[[#This Row],[Altitude]]-B547</f>
        <v>10</v>
      </c>
      <c r="M548" s="3"/>
    </row>
    <row r="549" spans="1:13" hidden="1">
      <c r="A549" s="1">
        <v>20.43</v>
      </c>
      <c r="B549">
        <v>752</v>
      </c>
      <c r="C549">
        <f t="shared" si="16"/>
        <v>846</v>
      </c>
      <c r="D549">
        <f t="shared" si="17"/>
        <v>330</v>
      </c>
      <c r="E549">
        <f>parcours_complet[[#This Row],[Altitude]]-B548</f>
        <v>5</v>
      </c>
      <c r="M549" s="3"/>
    </row>
    <row r="550" spans="1:13" hidden="1">
      <c r="A550" s="1">
        <v>20.46</v>
      </c>
      <c r="B550">
        <v>759</v>
      </c>
      <c r="C550">
        <f t="shared" si="16"/>
        <v>853</v>
      </c>
      <c r="D550">
        <f t="shared" si="17"/>
        <v>330</v>
      </c>
      <c r="E550">
        <f>parcours_complet[[#This Row],[Altitude]]-B549</f>
        <v>7</v>
      </c>
      <c r="M550" s="3"/>
    </row>
    <row r="551" spans="1:13" hidden="1">
      <c r="A551" s="1">
        <v>20.49</v>
      </c>
      <c r="B551">
        <v>762</v>
      </c>
      <c r="C551">
        <f t="shared" si="16"/>
        <v>856</v>
      </c>
      <c r="D551">
        <f t="shared" si="17"/>
        <v>330</v>
      </c>
      <c r="E551">
        <f>parcours_complet[[#This Row],[Altitude]]-B550</f>
        <v>3</v>
      </c>
      <c r="M551" s="3"/>
    </row>
    <row r="552" spans="1:13" hidden="1">
      <c r="A552" s="1">
        <v>20.54</v>
      </c>
      <c r="B552">
        <v>769</v>
      </c>
      <c r="C552">
        <f t="shared" si="16"/>
        <v>863</v>
      </c>
      <c r="D552">
        <f t="shared" si="17"/>
        <v>330</v>
      </c>
      <c r="E552">
        <f>parcours_complet[[#This Row],[Altitude]]-B551</f>
        <v>7</v>
      </c>
      <c r="M552" s="3"/>
    </row>
    <row r="553" spans="1:13" hidden="1">
      <c r="A553" s="1">
        <v>20.57</v>
      </c>
      <c r="B553">
        <v>776</v>
      </c>
      <c r="C553">
        <f t="shared" si="16"/>
        <v>870</v>
      </c>
      <c r="D553">
        <f t="shared" si="17"/>
        <v>330</v>
      </c>
      <c r="E553">
        <f>parcours_complet[[#This Row],[Altitude]]-B552</f>
        <v>7</v>
      </c>
      <c r="M553" s="3"/>
    </row>
    <row r="554" spans="1:13" hidden="1">
      <c r="A554" s="1">
        <v>20.6</v>
      </c>
      <c r="B554">
        <v>778</v>
      </c>
      <c r="C554">
        <f t="shared" si="16"/>
        <v>872</v>
      </c>
      <c r="D554">
        <f t="shared" si="17"/>
        <v>330</v>
      </c>
      <c r="E554">
        <f>parcours_complet[[#This Row],[Altitude]]-B553</f>
        <v>2</v>
      </c>
      <c r="M554" s="3"/>
    </row>
    <row r="555" spans="1:13" hidden="1">
      <c r="A555" s="1">
        <v>20.62</v>
      </c>
      <c r="B555">
        <v>780</v>
      </c>
      <c r="C555">
        <f t="shared" si="16"/>
        <v>874</v>
      </c>
      <c r="D555">
        <f t="shared" si="17"/>
        <v>330</v>
      </c>
      <c r="E555">
        <f>parcours_complet[[#This Row],[Altitude]]-B554</f>
        <v>2</v>
      </c>
      <c r="M555" s="3"/>
    </row>
    <row r="556" spans="1:13" hidden="1">
      <c r="A556" s="1">
        <v>20.65</v>
      </c>
      <c r="B556">
        <v>780</v>
      </c>
      <c r="C556">
        <f t="shared" si="16"/>
        <v>874</v>
      </c>
      <c r="D556">
        <f t="shared" si="17"/>
        <v>330</v>
      </c>
      <c r="E556">
        <f>parcours_complet[[#This Row],[Altitude]]-B555</f>
        <v>0</v>
      </c>
      <c r="M556" s="3"/>
    </row>
    <row r="557" spans="1:13">
      <c r="A557" s="1">
        <v>20.68</v>
      </c>
      <c r="B557">
        <v>780</v>
      </c>
      <c r="C557">
        <f t="shared" si="16"/>
        <v>874</v>
      </c>
      <c r="D557">
        <f t="shared" si="17"/>
        <v>330</v>
      </c>
      <c r="E557">
        <f>parcours_complet[[#This Row],[Altitude]]-B556</f>
        <v>0</v>
      </c>
      <c r="G557" t="s">
        <v>7</v>
      </c>
      <c r="M557" s="3"/>
    </row>
    <row r="558" spans="1:13" hidden="1">
      <c r="A558" s="1">
        <v>20.71</v>
      </c>
      <c r="B558">
        <v>778</v>
      </c>
      <c r="C558">
        <f t="shared" si="16"/>
        <v>874</v>
      </c>
      <c r="D558">
        <f t="shared" si="17"/>
        <v>332</v>
      </c>
      <c r="E558">
        <f>parcours_complet[[#This Row],[Altitude]]-B557</f>
        <v>-2</v>
      </c>
      <c r="M558" s="3"/>
    </row>
    <row r="559" spans="1:13" hidden="1">
      <c r="A559" s="1">
        <v>20.74</v>
      </c>
      <c r="B559">
        <v>777</v>
      </c>
      <c r="C559">
        <f t="shared" si="16"/>
        <v>874</v>
      </c>
      <c r="D559">
        <f t="shared" si="17"/>
        <v>333</v>
      </c>
      <c r="E559">
        <f>parcours_complet[[#This Row],[Altitude]]-B558</f>
        <v>-1</v>
      </c>
      <c r="M559" s="3"/>
    </row>
    <row r="560" spans="1:13" hidden="1">
      <c r="A560" s="1">
        <v>20.76</v>
      </c>
      <c r="B560">
        <v>776</v>
      </c>
      <c r="C560">
        <f t="shared" si="16"/>
        <v>874</v>
      </c>
      <c r="D560">
        <f t="shared" si="17"/>
        <v>334</v>
      </c>
      <c r="E560">
        <f>parcours_complet[[#This Row],[Altitude]]-B559</f>
        <v>-1</v>
      </c>
      <c r="M560" s="3"/>
    </row>
    <row r="561" spans="1:13" hidden="1">
      <c r="A561" s="1">
        <v>20.79</v>
      </c>
      <c r="B561">
        <v>774</v>
      </c>
      <c r="C561">
        <f t="shared" si="16"/>
        <v>874</v>
      </c>
      <c r="D561">
        <f t="shared" si="17"/>
        <v>336</v>
      </c>
      <c r="E561">
        <f>parcours_complet[[#This Row],[Altitude]]-B560</f>
        <v>-2</v>
      </c>
      <c r="M561" s="3"/>
    </row>
    <row r="562" spans="1:13" hidden="1">
      <c r="A562" s="1">
        <v>20.83</v>
      </c>
      <c r="B562">
        <v>771</v>
      </c>
      <c r="C562">
        <f t="shared" si="16"/>
        <v>874</v>
      </c>
      <c r="D562">
        <f t="shared" si="17"/>
        <v>339</v>
      </c>
      <c r="E562">
        <f>parcours_complet[[#This Row],[Altitude]]-B561</f>
        <v>-3</v>
      </c>
      <c r="M562" s="3"/>
    </row>
    <row r="563" spans="1:13" hidden="1">
      <c r="A563" s="1">
        <v>20.87</v>
      </c>
      <c r="B563">
        <v>763</v>
      </c>
      <c r="C563">
        <f t="shared" si="16"/>
        <v>874</v>
      </c>
      <c r="D563">
        <f t="shared" si="17"/>
        <v>347</v>
      </c>
      <c r="E563">
        <f>parcours_complet[[#This Row],[Altitude]]-B562</f>
        <v>-8</v>
      </c>
      <c r="M563" s="3"/>
    </row>
    <row r="564" spans="1:13" hidden="1">
      <c r="A564" s="1">
        <v>20.91</v>
      </c>
      <c r="B564">
        <v>754</v>
      </c>
      <c r="C564">
        <f t="shared" si="16"/>
        <v>874</v>
      </c>
      <c r="D564">
        <f t="shared" si="17"/>
        <v>356</v>
      </c>
      <c r="E564">
        <f>parcours_complet[[#This Row],[Altitude]]-B563</f>
        <v>-9</v>
      </c>
      <c r="M564" s="3"/>
    </row>
    <row r="565" spans="1:13" hidden="1">
      <c r="A565" s="1">
        <v>20.96</v>
      </c>
      <c r="B565">
        <v>745</v>
      </c>
      <c r="C565">
        <f t="shared" si="16"/>
        <v>874</v>
      </c>
      <c r="D565">
        <f t="shared" si="17"/>
        <v>365</v>
      </c>
      <c r="E565">
        <f>parcours_complet[[#This Row],[Altitude]]-B564</f>
        <v>-9</v>
      </c>
      <c r="M565" s="3"/>
    </row>
    <row r="566" spans="1:13" hidden="1">
      <c r="A566" s="1">
        <v>20.99</v>
      </c>
      <c r="B566">
        <v>740</v>
      </c>
      <c r="C566">
        <f t="shared" si="16"/>
        <v>874</v>
      </c>
      <c r="D566">
        <f t="shared" si="17"/>
        <v>370</v>
      </c>
      <c r="E566">
        <f>parcours_complet[[#This Row],[Altitude]]-B565</f>
        <v>-5</v>
      </c>
      <c r="M566" s="3"/>
    </row>
    <row r="567" spans="1:13" hidden="1">
      <c r="A567" s="1">
        <v>21.03</v>
      </c>
      <c r="B567">
        <v>738</v>
      </c>
      <c r="C567">
        <f t="shared" si="16"/>
        <v>874</v>
      </c>
      <c r="D567">
        <f t="shared" si="17"/>
        <v>372</v>
      </c>
      <c r="E567">
        <f>parcours_complet[[#This Row],[Altitude]]-B566</f>
        <v>-2</v>
      </c>
      <c r="M567" s="3"/>
    </row>
    <row r="568" spans="1:13" hidden="1">
      <c r="A568" s="1">
        <v>21.07</v>
      </c>
      <c r="B568">
        <v>735</v>
      </c>
      <c r="C568">
        <f t="shared" si="16"/>
        <v>874</v>
      </c>
      <c r="D568">
        <f t="shared" si="17"/>
        <v>375</v>
      </c>
      <c r="E568">
        <f>parcours_complet[[#This Row],[Altitude]]-B567</f>
        <v>-3</v>
      </c>
      <c r="M568" s="3"/>
    </row>
    <row r="569" spans="1:13" hidden="1">
      <c r="A569" s="1">
        <v>21.12</v>
      </c>
      <c r="B569">
        <v>733</v>
      </c>
      <c r="C569">
        <f t="shared" si="16"/>
        <v>874</v>
      </c>
      <c r="D569">
        <f t="shared" si="17"/>
        <v>377</v>
      </c>
      <c r="E569">
        <f>parcours_complet[[#This Row],[Altitude]]-B568</f>
        <v>-2</v>
      </c>
      <c r="M569" s="3"/>
    </row>
    <row r="570" spans="1:13" hidden="1">
      <c r="A570" s="1">
        <v>21.27</v>
      </c>
      <c r="B570">
        <v>729</v>
      </c>
      <c r="C570">
        <f t="shared" si="16"/>
        <v>874</v>
      </c>
      <c r="D570">
        <f t="shared" si="17"/>
        <v>381</v>
      </c>
      <c r="E570">
        <f>parcours_complet[[#This Row],[Altitude]]-B569</f>
        <v>-4</v>
      </c>
      <c r="M570" s="3"/>
    </row>
    <row r="571" spans="1:13" hidden="1">
      <c r="A571" s="1">
        <v>21.3</v>
      </c>
      <c r="B571">
        <v>714</v>
      </c>
      <c r="C571">
        <f t="shared" si="16"/>
        <v>874</v>
      </c>
      <c r="D571">
        <f t="shared" si="17"/>
        <v>396</v>
      </c>
      <c r="E571">
        <f>parcours_complet[[#This Row],[Altitude]]-B570</f>
        <v>-15</v>
      </c>
      <c r="M571" s="3"/>
    </row>
    <row r="572" spans="1:13" hidden="1">
      <c r="A572" s="1">
        <v>21.33</v>
      </c>
      <c r="B572">
        <v>712</v>
      </c>
      <c r="C572">
        <f t="shared" si="16"/>
        <v>874</v>
      </c>
      <c r="D572">
        <f t="shared" si="17"/>
        <v>398</v>
      </c>
      <c r="E572">
        <f>parcours_complet[[#This Row],[Altitude]]-B571</f>
        <v>-2</v>
      </c>
      <c r="M572" s="3"/>
    </row>
    <row r="573" spans="1:13" hidden="1">
      <c r="A573" s="1">
        <v>21.35</v>
      </c>
      <c r="B573">
        <v>710</v>
      </c>
      <c r="C573">
        <f t="shared" si="16"/>
        <v>874</v>
      </c>
      <c r="D573">
        <f t="shared" si="17"/>
        <v>400</v>
      </c>
      <c r="E573">
        <f>parcours_complet[[#This Row],[Altitude]]-B572</f>
        <v>-2</v>
      </c>
      <c r="M573" s="3"/>
    </row>
    <row r="574" spans="1:13" hidden="1">
      <c r="A574" s="1">
        <v>21.39</v>
      </c>
      <c r="B574">
        <v>708</v>
      </c>
      <c r="C574">
        <f t="shared" si="16"/>
        <v>874</v>
      </c>
      <c r="D574">
        <f t="shared" si="17"/>
        <v>402</v>
      </c>
      <c r="E574">
        <f>parcours_complet[[#This Row],[Altitude]]-B573</f>
        <v>-2</v>
      </c>
      <c r="M574" s="3"/>
    </row>
    <row r="575" spans="1:13" hidden="1">
      <c r="A575" s="1">
        <v>21.42</v>
      </c>
      <c r="B575">
        <v>706</v>
      </c>
      <c r="C575">
        <f t="shared" si="16"/>
        <v>874</v>
      </c>
      <c r="D575">
        <f t="shared" si="17"/>
        <v>404</v>
      </c>
      <c r="E575">
        <f>parcours_complet[[#This Row],[Altitude]]-B574</f>
        <v>-2</v>
      </c>
      <c r="M575" s="3"/>
    </row>
    <row r="576" spans="1:13" hidden="1">
      <c r="A576" s="1">
        <v>21.45</v>
      </c>
      <c r="B576">
        <v>706</v>
      </c>
      <c r="C576">
        <f t="shared" si="16"/>
        <v>874</v>
      </c>
      <c r="D576">
        <f t="shared" si="17"/>
        <v>404</v>
      </c>
      <c r="E576">
        <f>parcours_complet[[#This Row],[Altitude]]-B575</f>
        <v>0</v>
      </c>
      <c r="M576" s="3"/>
    </row>
    <row r="577" spans="1:13" hidden="1">
      <c r="A577" s="1">
        <v>21.48</v>
      </c>
      <c r="B577">
        <v>705</v>
      </c>
      <c r="C577">
        <f t="shared" si="16"/>
        <v>874</v>
      </c>
      <c r="D577">
        <f t="shared" si="17"/>
        <v>405</v>
      </c>
      <c r="E577">
        <f>parcours_complet[[#This Row],[Altitude]]-B576</f>
        <v>-1</v>
      </c>
      <c r="M577" s="3"/>
    </row>
    <row r="578" spans="1:13" hidden="1">
      <c r="A578" s="1">
        <v>21.51</v>
      </c>
      <c r="B578">
        <v>701</v>
      </c>
      <c r="C578">
        <f t="shared" si="16"/>
        <v>874</v>
      </c>
      <c r="D578">
        <f t="shared" si="17"/>
        <v>409</v>
      </c>
      <c r="E578">
        <f>parcours_complet[[#This Row],[Altitude]]-B577</f>
        <v>-4</v>
      </c>
      <c r="M578" s="3"/>
    </row>
    <row r="579" spans="1:13" hidden="1">
      <c r="A579" s="1">
        <v>21.54</v>
      </c>
      <c r="B579">
        <v>697</v>
      </c>
      <c r="C579">
        <f t="shared" si="16"/>
        <v>874</v>
      </c>
      <c r="D579">
        <f t="shared" si="17"/>
        <v>413</v>
      </c>
      <c r="E579">
        <f>parcours_complet[[#This Row],[Altitude]]-B578</f>
        <v>-4</v>
      </c>
      <c r="M579" s="3"/>
    </row>
    <row r="580" spans="1:13" hidden="1">
      <c r="A580" s="1">
        <v>21.58</v>
      </c>
      <c r="B580">
        <v>698</v>
      </c>
      <c r="C580">
        <f t="shared" ref="C580:C643" si="18">IF(B580-B579&gt;0,B580-B579+C579,C579)</f>
        <v>875</v>
      </c>
      <c r="D580">
        <f t="shared" ref="D580:D643" si="19">IF(B579-B580&gt;0,B579-B580+D579,D579)</f>
        <v>413</v>
      </c>
      <c r="E580">
        <f>parcours_complet[[#This Row],[Altitude]]-B579</f>
        <v>1</v>
      </c>
      <c r="M580" s="3"/>
    </row>
    <row r="581" spans="1:13" hidden="1">
      <c r="A581" s="1">
        <v>21.62</v>
      </c>
      <c r="B581">
        <v>699</v>
      </c>
      <c r="C581">
        <f t="shared" si="18"/>
        <v>876</v>
      </c>
      <c r="D581">
        <f t="shared" si="19"/>
        <v>413</v>
      </c>
      <c r="E581">
        <f>parcours_complet[[#This Row],[Altitude]]-B580</f>
        <v>1</v>
      </c>
      <c r="M581" s="3"/>
    </row>
    <row r="582" spans="1:13" hidden="1">
      <c r="A582" s="1">
        <v>21.65</v>
      </c>
      <c r="B582">
        <v>699</v>
      </c>
      <c r="C582">
        <f t="shared" si="18"/>
        <v>876</v>
      </c>
      <c r="D582">
        <f t="shared" si="19"/>
        <v>413</v>
      </c>
      <c r="E582">
        <f>parcours_complet[[#This Row],[Altitude]]-B581</f>
        <v>0</v>
      </c>
      <c r="M582" s="3"/>
    </row>
    <row r="583" spans="1:13">
      <c r="A583" s="1">
        <v>21.68</v>
      </c>
      <c r="B583">
        <v>699</v>
      </c>
      <c r="C583">
        <f t="shared" si="18"/>
        <v>876</v>
      </c>
      <c r="D583">
        <f t="shared" si="19"/>
        <v>413</v>
      </c>
      <c r="E583">
        <f>parcours_complet[[#This Row],[Altitude]]-B582</f>
        <v>0</v>
      </c>
      <c r="G583" t="s">
        <v>23</v>
      </c>
      <c r="M583" s="3"/>
    </row>
    <row r="584" spans="1:13" hidden="1">
      <c r="A584" s="1">
        <v>21.71</v>
      </c>
      <c r="B584">
        <v>707</v>
      </c>
      <c r="C584">
        <f t="shared" si="18"/>
        <v>884</v>
      </c>
      <c r="D584">
        <f t="shared" si="19"/>
        <v>413</v>
      </c>
      <c r="E584">
        <f>parcours_complet[[#This Row],[Altitude]]-B583</f>
        <v>8</v>
      </c>
      <c r="M584" s="3"/>
    </row>
    <row r="585" spans="1:13" hidden="1">
      <c r="A585" s="1">
        <v>21.74</v>
      </c>
      <c r="B585">
        <v>715</v>
      </c>
      <c r="C585">
        <f t="shared" si="18"/>
        <v>892</v>
      </c>
      <c r="D585">
        <f t="shared" si="19"/>
        <v>413</v>
      </c>
      <c r="E585">
        <f>parcours_complet[[#This Row],[Altitude]]-B584</f>
        <v>8</v>
      </c>
      <c r="M585" s="3"/>
    </row>
    <row r="586" spans="1:13" hidden="1">
      <c r="A586" s="1">
        <v>21.76</v>
      </c>
      <c r="B586">
        <v>716</v>
      </c>
      <c r="C586">
        <f t="shared" si="18"/>
        <v>893</v>
      </c>
      <c r="D586">
        <f t="shared" si="19"/>
        <v>413</v>
      </c>
      <c r="E586">
        <f>parcours_complet[[#This Row],[Altitude]]-B585</f>
        <v>1</v>
      </c>
      <c r="M586" s="3"/>
    </row>
    <row r="587" spans="1:13" hidden="1">
      <c r="A587" s="1">
        <v>21.78</v>
      </c>
      <c r="B587">
        <v>720</v>
      </c>
      <c r="C587">
        <f t="shared" si="18"/>
        <v>897</v>
      </c>
      <c r="D587">
        <f t="shared" si="19"/>
        <v>413</v>
      </c>
      <c r="E587">
        <f>parcours_complet[[#This Row],[Altitude]]-B586</f>
        <v>4</v>
      </c>
      <c r="M587" s="3"/>
    </row>
    <row r="588" spans="1:13" hidden="1">
      <c r="A588" s="1">
        <v>21.81</v>
      </c>
      <c r="B588">
        <v>721</v>
      </c>
      <c r="C588">
        <f t="shared" si="18"/>
        <v>898</v>
      </c>
      <c r="D588">
        <f t="shared" si="19"/>
        <v>413</v>
      </c>
      <c r="E588">
        <f>parcours_complet[[#This Row],[Altitude]]-B587</f>
        <v>1</v>
      </c>
      <c r="M588" s="3"/>
    </row>
    <row r="589" spans="1:13" hidden="1">
      <c r="A589" s="1">
        <v>21.83</v>
      </c>
      <c r="B589">
        <v>726</v>
      </c>
      <c r="C589">
        <f t="shared" si="18"/>
        <v>903</v>
      </c>
      <c r="D589">
        <f t="shared" si="19"/>
        <v>413</v>
      </c>
      <c r="E589">
        <f>parcours_complet[[#This Row],[Altitude]]-B588</f>
        <v>5</v>
      </c>
      <c r="M589" s="3"/>
    </row>
    <row r="590" spans="1:13" hidden="1">
      <c r="A590" s="1">
        <v>21.85</v>
      </c>
      <c r="B590">
        <v>728</v>
      </c>
      <c r="C590">
        <f t="shared" si="18"/>
        <v>905</v>
      </c>
      <c r="D590">
        <f t="shared" si="19"/>
        <v>413</v>
      </c>
      <c r="E590">
        <f>parcours_complet[[#This Row],[Altitude]]-B589</f>
        <v>2</v>
      </c>
      <c r="M590" s="3"/>
    </row>
    <row r="591" spans="1:13">
      <c r="A591" s="1">
        <v>21.89</v>
      </c>
      <c r="B591">
        <v>728</v>
      </c>
      <c r="C591">
        <f t="shared" si="18"/>
        <v>905</v>
      </c>
      <c r="D591">
        <f t="shared" si="19"/>
        <v>413</v>
      </c>
      <c r="E591">
        <f>parcours_complet[[#This Row],[Altitude]]-B590</f>
        <v>0</v>
      </c>
      <c r="G591" t="s">
        <v>24</v>
      </c>
      <c r="M591" s="3"/>
    </row>
    <row r="592" spans="1:13" hidden="1">
      <c r="A592" s="1">
        <v>21.91</v>
      </c>
      <c r="B592">
        <v>725</v>
      </c>
      <c r="C592">
        <f t="shared" si="18"/>
        <v>905</v>
      </c>
      <c r="D592">
        <f t="shared" si="19"/>
        <v>416</v>
      </c>
      <c r="E592">
        <f>parcours_complet[[#This Row],[Altitude]]-B591</f>
        <v>-3</v>
      </c>
      <c r="M592" s="3"/>
    </row>
    <row r="593" spans="1:13" hidden="1">
      <c r="A593" s="1">
        <v>21.94</v>
      </c>
      <c r="B593">
        <v>722</v>
      </c>
      <c r="C593">
        <f t="shared" si="18"/>
        <v>905</v>
      </c>
      <c r="D593">
        <f t="shared" si="19"/>
        <v>419</v>
      </c>
      <c r="E593">
        <f>parcours_complet[[#This Row],[Altitude]]-B592</f>
        <v>-3</v>
      </c>
      <c r="M593" s="3"/>
    </row>
    <row r="594" spans="1:13" hidden="1">
      <c r="A594" s="1">
        <v>21.96</v>
      </c>
      <c r="B594">
        <v>718</v>
      </c>
      <c r="C594">
        <f t="shared" si="18"/>
        <v>905</v>
      </c>
      <c r="D594">
        <f t="shared" si="19"/>
        <v>423</v>
      </c>
      <c r="E594">
        <f>parcours_complet[[#This Row],[Altitude]]-B593</f>
        <v>-4</v>
      </c>
      <c r="M594" s="3"/>
    </row>
    <row r="595" spans="1:13" hidden="1">
      <c r="A595" s="1">
        <v>22</v>
      </c>
      <c r="B595">
        <v>712</v>
      </c>
      <c r="C595">
        <f t="shared" si="18"/>
        <v>905</v>
      </c>
      <c r="D595">
        <f t="shared" si="19"/>
        <v>429</v>
      </c>
      <c r="E595">
        <f>parcours_complet[[#This Row],[Altitude]]-B594</f>
        <v>-6</v>
      </c>
      <c r="M595" s="3"/>
    </row>
    <row r="596" spans="1:13" hidden="1">
      <c r="A596" s="1">
        <v>22.03</v>
      </c>
      <c r="B596">
        <v>709</v>
      </c>
      <c r="C596">
        <f t="shared" si="18"/>
        <v>905</v>
      </c>
      <c r="D596">
        <f t="shared" si="19"/>
        <v>432</v>
      </c>
      <c r="E596">
        <f>parcours_complet[[#This Row],[Altitude]]-B595</f>
        <v>-3</v>
      </c>
      <c r="M596" s="3"/>
    </row>
    <row r="597" spans="1:13" hidden="1">
      <c r="A597" s="1">
        <v>22.06</v>
      </c>
      <c r="B597">
        <v>709</v>
      </c>
      <c r="C597">
        <f t="shared" si="18"/>
        <v>905</v>
      </c>
      <c r="D597">
        <f t="shared" si="19"/>
        <v>432</v>
      </c>
      <c r="E597">
        <f>parcours_complet[[#This Row],[Altitude]]-B596</f>
        <v>0</v>
      </c>
      <c r="M597" s="3"/>
    </row>
    <row r="598" spans="1:13" hidden="1">
      <c r="A598" s="1">
        <v>22.09</v>
      </c>
      <c r="B598">
        <v>710</v>
      </c>
      <c r="C598">
        <f t="shared" si="18"/>
        <v>906</v>
      </c>
      <c r="D598">
        <f t="shared" si="19"/>
        <v>432</v>
      </c>
      <c r="E598">
        <f>parcours_complet[[#This Row],[Altitude]]-B597</f>
        <v>1</v>
      </c>
      <c r="M598" s="3"/>
    </row>
    <row r="599" spans="1:13" hidden="1">
      <c r="A599" s="1">
        <v>22.11</v>
      </c>
      <c r="B599">
        <v>707</v>
      </c>
      <c r="C599">
        <f t="shared" si="18"/>
        <v>906</v>
      </c>
      <c r="D599">
        <f t="shared" si="19"/>
        <v>435</v>
      </c>
      <c r="E599">
        <f>parcours_complet[[#This Row],[Altitude]]-B598</f>
        <v>-3</v>
      </c>
      <c r="M599" s="3"/>
    </row>
    <row r="600" spans="1:13" hidden="1">
      <c r="A600" s="1">
        <v>22.14</v>
      </c>
      <c r="B600">
        <v>705</v>
      </c>
      <c r="C600">
        <f t="shared" si="18"/>
        <v>906</v>
      </c>
      <c r="D600">
        <f t="shared" si="19"/>
        <v>437</v>
      </c>
      <c r="E600">
        <f>parcours_complet[[#This Row],[Altitude]]-B599</f>
        <v>-2</v>
      </c>
      <c r="M600" s="3"/>
    </row>
    <row r="601" spans="1:13" hidden="1">
      <c r="A601" s="1">
        <v>22.18</v>
      </c>
      <c r="B601">
        <v>698</v>
      </c>
      <c r="C601">
        <f t="shared" si="18"/>
        <v>906</v>
      </c>
      <c r="D601">
        <f t="shared" si="19"/>
        <v>444</v>
      </c>
      <c r="E601">
        <f>parcours_complet[[#This Row],[Altitude]]-B600</f>
        <v>-7</v>
      </c>
      <c r="M601" s="3"/>
    </row>
    <row r="602" spans="1:13" hidden="1">
      <c r="A602" s="1">
        <v>22.2</v>
      </c>
      <c r="B602">
        <v>692</v>
      </c>
      <c r="C602">
        <f t="shared" si="18"/>
        <v>906</v>
      </c>
      <c r="D602">
        <f t="shared" si="19"/>
        <v>450</v>
      </c>
      <c r="E602">
        <f>parcours_complet[[#This Row],[Altitude]]-B601</f>
        <v>-6</v>
      </c>
      <c r="M602" s="3"/>
    </row>
    <row r="603" spans="1:13" hidden="1">
      <c r="A603" s="1">
        <v>22.24</v>
      </c>
      <c r="B603">
        <v>689</v>
      </c>
      <c r="C603">
        <f t="shared" si="18"/>
        <v>906</v>
      </c>
      <c r="D603">
        <f t="shared" si="19"/>
        <v>453</v>
      </c>
      <c r="E603">
        <f>parcours_complet[[#This Row],[Altitude]]-B602</f>
        <v>-3</v>
      </c>
      <c r="M603" s="3"/>
    </row>
    <row r="604" spans="1:13" hidden="1">
      <c r="A604" s="1">
        <v>22.29</v>
      </c>
      <c r="B604">
        <v>689</v>
      </c>
      <c r="C604">
        <f t="shared" si="18"/>
        <v>906</v>
      </c>
      <c r="D604">
        <f t="shared" si="19"/>
        <v>453</v>
      </c>
      <c r="E604">
        <f>parcours_complet[[#This Row],[Altitude]]-B603</f>
        <v>0</v>
      </c>
      <c r="M604" s="3"/>
    </row>
    <row r="605" spans="1:13" hidden="1">
      <c r="A605" s="1">
        <v>22.32</v>
      </c>
      <c r="B605">
        <v>683</v>
      </c>
      <c r="C605">
        <f t="shared" si="18"/>
        <v>906</v>
      </c>
      <c r="D605">
        <f t="shared" si="19"/>
        <v>459</v>
      </c>
      <c r="E605">
        <f>parcours_complet[[#This Row],[Altitude]]-B604</f>
        <v>-6</v>
      </c>
      <c r="M605" s="3"/>
    </row>
    <row r="606" spans="1:13" hidden="1">
      <c r="A606" s="1">
        <v>22.35</v>
      </c>
      <c r="B606">
        <v>681</v>
      </c>
      <c r="C606">
        <f t="shared" si="18"/>
        <v>906</v>
      </c>
      <c r="D606">
        <f t="shared" si="19"/>
        <v>461</v>
      </c>
      <c r="E606">
        <f>parcours_complet[[#This Row],[Altitude]]-B605</f>
        <v>-2</v>
      </c>
      <c r="M606" s="3"/>
    </row>
    <row r="607" spans="1:13" hidden="1">
      <c r="A607" s="1">
        <v>22.38</v>
      </c>
      <c r="B607">
        <v>680</v>
      </c>
      <c r="C607">
        <f t="shared" si="18"/>
        <v>906</v>
      </c>
      <c r="D607">
        <f t="shared" si="19"/>
        <v>462</v>
      </c>
      <c r="E607">
        <f>parcours_complet[[#This Row],[Altitude]]-B606</f>
        <v>-1</v>
      </c>
      <c r="M607" s="3"/>
    </row>
    <row r="608" spans="1:13" hidden="1">
      <c r="A608" s="1">
        <v>22.43</v>
      </c>
      <c r="B608">
        <v>674</v>
      </c>
      <c r="C608">
        <f t="shared" si="18"/>
        <v>906</v>
      </c>
      <c r="D608">
        <f t="shared" si="19"/>
        <v>468</v>
      </c>
      <c r="E608">
        <f>parcours_complet[[#This Row],[Altitude]]-B607</f>
        <v>-6</v>
      </c>
      <c r="M608" s="3"/>
    </row>
    <row r="609" spans="1:17" hidden="1">
      <c r="A609" s="1">
        <v>22.46</v>
      </c>
      <c r="B609">
        <v>665</v>
      </c>
      <c r="C609">
        <f t="shared" si="18"/>
        <v>906</v>
      </c>
      <c r="D609">
        <f t="shared" si="19"/>
        <v>477</v>
      </c>
      <c r="E609">
        <f>parcours_complet[[#This Row],[Altitude]]-B608</f>
        <v>-9</v>
      </c>
      <c r="M609" s="3"/>
    </row>
    <row r="610" spans="1:17" hidden="1">
      <c r="A610" s="1">
        <v>22.49</v>
      </c>
      <c r="B610">
        <v>659</v>
      </c>
      <c r="C610">
        <f t="shared" si="18"/>
        <v>906</v>
      </c>
      <c r="D610">
        <f t="shared" si="19"/>
        <v>483</v>
      </c>
      <c r="E610">
        <f>parcours_complet[[#This Row],[Altitude]]-B609</f>
        <v>-6</v>
      </c>
      <c r="M610" s="3"/>
    </row>
    <row r="611" spans="1:17" hidden="1">
      <c r="A611" s="1">
        <v>22.53</v>
      </c>
      <c r="B611">
        <v>656</v>
      </c>
      <c r="C611">
        <f t="shared" si="18"/>
        <v>906</v>
      </c>
      <c r="D611">
        <f t="shared" si="19"/>
        <v>486</v>
      </c>
      <c r="E611">
        <f>parcours_complet[[#This Row],[Altitude]]-B610</f>
        <v>-3</v>
      </c>
      <c r="M611" s="3"/>
    </row>
    <row r="612" spans="1:17" hidden="1">
      <c r="A612" s="1">
        <v>22.55</v>
      </c>
      <c r="B612">
        <v>651</v>
      </c>
      <c r="C612">
        <f t="shared" si="18"/>
        <v>906</v>
      </c>
      <c r="D612">
        <f t="shared" si="19"/>
        <v>491</v>
      </c>
      <c r="E612">
        <f>parcours_complet[[#This Row],[Altitude]]-B611</f>
        <v>-5</v>
      </c>
      <c r="M612" s="3"/>
    </row>
    <row r="613" spans="1:17" hidden="1">
      <c r="A613" s="1">
        <v>22.58</v>
      </c>
      <c r="B613">
        <v>651</v>
      </c>
      <c r="C613">
        <f t="shared" si="18"/>
        <v>906</v>
      </c>
      <c r="D613">
        <f t="shared" si="19"/>
        <v>491</v>
      </c>
      <c r="E613">
        <f>parcours_complet[[#This Row],[Altitude]]-B612</f>
        <v>0</v>
      </c>
      <c r="M613" s="3"/>
    </row>
    <row r="614" spans="1:17" hidden="1">
      <c r="A614" s="1">
        <v>22.61</v>
      </c>
      <c r="B614">
        <v>646</v>
      </c>
      <c r="C614">
        <f t="shared" si="18"/>
        <v>906</v>
      </c>
      <c r="D614">
        <f t="shared" si="19"/>
        <v>496</v>
      </c>
      <c r="E614">
        <f>parcours_complet[[#This Row],[Altitude]]-B613</f>
        <v>-5</v>
      </c>
      <c r="M614" s="3"/>
    </row>
    <row r="615" spans="1:17">
      <c r="A615" s="1">
        <v>22.65</v>
      </c>
      <c r="B615">
        <v>645</v>
      </c>
      <c r="C615">
        <f t="shared" si="18"/>
        <v>906</v>
      </c>
      <c r="D615">
        <f t="shared" si="19"/>
        <v>497</v>
      </c>
      <c r="E615">
        <f>parcours_complet[[#This Row],[Altitude]]-B614</f>
        <v>-1</v>
      </c>
      <c r="G615" t="s">
        <v>26</v>
      </c>
      <c r="M615" s="3"/>
      <c r="P615" t="s">
        <v>25</v>
      </c>
      <c r="Q615" t="s">
        <v>27</v>
      </c>
    </row>
    <row r="616" spans="1:17" hidden="1">
      <c r="A616" s="1">
        <v>22.69</v>
      </c>
      <c r="B616">
        <v>644</v>
      </c>
      <c r="C616">
        <f t="shared" si="18"/>
        <v>906</v>
      </c>
      <c r="D616">
        <f t="shared" si="19"/>
        <v>498</v>
      </c>
      <c r="E616">
        <f>parcours_complet[[#This Row],[Altitude]]-B615</f>
        <v>-1</v>
      </c>
      <c r="M616" s="3"/>
    </row>
    <row r="617" spans="1:17" hidden="1">
      <c r="A617" s="1">
        <v>22.74</v>
      </c>
      <c r="B617">
        <v>639</v>
      </c>
      <c r="C617">
        <f t="shared" si="18"/>
        <v>906</v>
      </c>
      <c r="D617">
        <f t="shared" si="19"/>
        <v>503</v>
      </c>
      <c r="E617">
        <f>parcours_complet[[#This Row],[Altitude]]-B616</f>
        <v>-5</v>
      </c>
      <c r="M617" s="3"/>
    </row>
    <row r="618" spans="1:17" hidden="1">
      <c r="A618" s="1">
        <v>22.78</v>
      </c>
      <c r="B618">
        <v>633</v>
      </c>
      <c r="C618">
        <f t="shared" si="18"/>
        <v>906</v>
      </c>
      <c r="D618">
        <f t="shared" si="19"/>
        <v>509</v>
      </c>
      <c r="E618">
        <f>parcours_complet[[#This Row],[Altitude]]-B617</f>
        <v>-6</v>
      </c>
      <c r="M618" s="3"/>
    </row>
    <row r="619" spans="1:17" hidden="1">
      <c r="A619" s="1">
        <v>22.8</v>
      </c>
      <c r="B619">
        <v>632</v>
      </c>
      <c r="C619">
        <f t="shared" si="18"/>
        <v>906</v>
      </c>
      <c r="D619">
        <f t="shared" si="19"/>
        <v>510</v>
      </c>
      <c r="E619">
        <f>parcours_complet[[#This Row],[Altitude]]-B618</f>
        <v>-1</v>
      </c>
      <c r="M619" s="3"/>
    </row>
    <row r="620" spans="1:17" hidden="1">
      <c r="A620" s="1">
        <v>22.84</v>
      </c>
      <c r="B620">
        <v>631</v>
      </c>
      <c r="C620">
        <f t="shared" si="18"/>
        <v>906</v>
      </c>
      <c r="D620">
        <f t="shared" si="19"/>
        <v>511</v>
      </c>
      <c r="E620">
        <f>parcours_complet[[#This Row],[Altitude]]-B619</f>
        <v>-1</v>
      </c>
      <c r="M620" s="3"/>
    </row>
    <row r="621" spans="1:17" hidden="1">
      <c r="A621" s="1">
        <v>22.88</v>
      </c>
      <c r="B621">
        <v>626</v>
      </c>
      <c r="C621">
        <f t="shared" si="18"/>
        <v>906</v>
      </c>
      <c r="D621">
        <f t="shared" si="19"/>
        <v>516</v>
      </c>
      <c r="E621">
        <f>parcours_complet[[#This Row],[Altitude]]-B620</f>
        <v>-5</v>
      </c>
      <c r="M621" s="3"/>
    </row>
    <row r="622" spans="1:17" hidden="1">
      <c r="A622" s="1">
        <v>22.92</v>
      </c>
      <c r="B622">
        <v>622</v>
      </c>
      <c r="C622">
        <f t="shared" si="18"/>
        <v>906</v>
      </c>
      <c r="D622">
        <f t="shared" si="19"/>
        <v>520</v>
      </c>
      <c r="E622">
        <f>parcours_complet[[#This Row],[Altitude]]-B621</f>
        <v>-4</v>
      </c>
      <c r="M622" s="3"/>
    </row>
    <row r="623" spans="1:17" hidden="1">
      <c r="A623" s="1">
        <v>22.96</v>
      </c>
      <c r="B623">
        <v>619</v>
      </c>
      <c r="C623">
        <f t="shared" si="18"/>
        <v>906</v>
      </c>
      <c r="D623">
        <f t="shared" si="19"/>
        <v>523</v>
      </c>
      <c r="E623">
        <f>parcours_complet[[#This Row],[Altitude]]-B622</f>
        <v>-3</v>
      </c>
      <c r="M623" s="3"/>
    </row>
    <row r="624" spans="1:17" hidden="1">
      <c r="A624" s="1">
        <v>22.99</v>
      </c>
      <c r="B624">
        <v>618</v>
      </c>
      <c r="C624">
        <f t="shared" si="18"/>
        <v>906</v>
      </c>
      <c r="D624">
        <f t="shared" si="19"/>
        <v>524</v>
      </c>
      <c r="E624">
        <f>parcours_complet[[#This Row],[Altitude]]-B623</f>
        <v>-1</v>
      </c>
      <c r="M624" s="3"/>
    </row>
    <row r="625" spans="1:13">
      <c r="A625" s="1">
        <v>23.01</v>
      </c>
      <c r="B625">
        <v>619</v>
      </c>
      <c r="C625">
        <f t="shared" si="18"/>
        <v>907</v>
      </c>
      <c r="D625">
        <f t="shared" si="19"/>
        <v>524</v>
      </c>
      <c r="E625">
        <f>parcours_complet[[#This Row],[Altitude]]-B624</f>
        <v>1</v>
      </c>
      <c r="G625" t="s">
        <v>29</v>
      </c>
      <c r="M625" s="3"/>
    </row>
    <row r="626" spans="1:13" hidden="1">
      <c r="A626" s="1">
        <v>23.03</v>
      </c>
      <c r="B626">
        <v>621</v>
      </c>
      <c r="C626">
        <f t="shared" si="18"/>
        <v>909</v>
      </c>
      <c r="D626">
        <f t="shared" si="19"/>
        <v>524</v>
      </c>
      <c r="E626">
        <f>parcours_complet[[#This Row],[Altitude]]-B625</f>
        <v>2</v>
      </c>
      <c r="M626" s="3"/>
    </row>
    <row r="627" spans="1:13" hidden="1">
      <c r="A627" s="1">
        <v>23.06</v>
      </c>
      <c r="B627">
        <v>623</v>
      </c>
      <c r="C627">
        <f t="shared" si="18"/>
        <v>911</v>
      </c>
      <c r="D627">
        <f t="shared" si="19"/>
        <v>524</v>
      </c>
      <c r="E627">
        <f>parcours_complet[[#This Row],[Altitude]]-B626</f>
        <v>2</v>
      </c>
      <c r="M627" s="3"/>
    </row>
    <row r="628" spans="1:13" hidden="1">
      <c r="A628" s="1">
        <v>23.09</v>
      </c>
      <c r="B628">
        <v>626</v>
      </c>
      <c r="C628">
        <f t="shared" si="18"/>
        <v>914</v>
      </c>
      <c r="D628">
        <f t="shared" si="19"/>
        <v>524</v>
      </c>
      <c r="E628">
        <f>parcours_complet[[#This Row],[Altitude]]-B627</f>
        <v>3</v>
      </c>
      <c r="M628" s="3"/>
    </row>
    <row r="629" spans="1:13" hidden="1">
      <c r="A629" s="1">
        <v>23.12</v>
      </c>
      <c r="B629">
        <v>626</v>
      </c>
      <c r="C629">
        <f t="shared" si="18"/>
        <v>914</v>
      </c>
      <c r="D629">
        <f t="shared" si="19"/>
        <v>524</v>
      </c>
      <c r="E629">
        <f>parcours_complet[[#This Row],[Altitude]]-B628</f>
        <v>0</v>
      </c>
      <c r="M629" s="3"/>
    </row>
    <row r="630" spans="1:13" hidden="1">
      <c r="A630" s="1">
        <v>23.14</v>
      </c>
      <c r="B630">
        <v>627</v>
      </c>
      <c r="C630">
        <f t="shared" si="18"/>
        <v>915</v>
      </c>
      <c r="D630">
        <f t="shared" si="19"/>
        <v>524</v>
      </c>
      <c r="E630">
        <f>parcours_complet[[#This Row],[Altitude]]-B629</f>
        <v>1</v>
      </c>
      <c r="M630" s="3"/>
    </row>
    <row r="631" spans="1:13" hidden="1">
      <c r="A631" s="1">
        <v>23.19</v>
      </c>
      <c r="B631">
        <v>632</v>
      </c>
      <c r="C631">
        <f t="shared" si="18"/>
        <v>920</v>
      </c>
      <c r="D631">
        <f t="shared" si="19"/>
        <v>524</v>
      </c>
      <c r="E631">
        <f>parcours_complet[[#This Row],[Altitude]]-B630</f>
        <v>5</v>
      </c>
      <c r="M631" s="3"/>
    </row>
    <row r="632" spans="1:13" hidden="1">
      <c r="A632" s="1">
        <v>23.22</v>
      </c>
      <c r="B632">
        <v>642</v>
      </c>
      <c r="C632">
        <f t="shared" si="18"/>
        <v>930</v>
      </c>
      <c r="D632">
        <f t="shared" si="19"/>
        <v>524</v>
      </c>
      <c r="E632">
        <f>parcours_complet[[#This Row],[Altitude]]-B631</f>
        <v>10</v>
      </c>
      <c r="M632" s="3"/>
    </row>
    <row r="633" spans="1:13" hidden="1">
      <c r="A633" s="1">
        <v>23.26</v>
      </c>
      <c r="B633">
        <v>646</v>
      </c>
      <c r="C633">
        <f t="shared" si="18"/>
        <v>934</v>
      </c>
      <c r="D633">
        <f t="shared" si="19"/>
        <v>524</v>
      </c>
      <c r="E633">
        <f>parcours_complet[[#This Row],[Altitude]]-B632</f>
        <v>4</v>
      </c>
      <c r="M633" s="3"/>
    </row>
    <row r="634" spans="1:13" hidden="1">
      <c r="A634" s="1">
        <v>23.29</v>
      </c>
      <c r="B634">
        <v>645</v>
      </c>
      <c r="C634">
        <f t="shared" si="18"/>
        <v>934</v>
      </c>
      <c r="D634">
        <f t="shared" si="19"/>
        <v>525</v>
      </c>
      <c r="E634">
        <f>parcours_complet[[#This Row],[Altitude]]-B633</f>
        <v>-1</v>
      </c>
      <c r="M634" s="3"/>
    </row>
    <row r="635" spans="1:13" hidden="1">
      <c r="A635" s="1">
        <v>23.34</v>
      </c>
      <c r="B635">
        <v>644</v>
      </c>
      <c r="C635">
        <f t="shared" si="18"/>
        <v>934</v>
      </c>
      <c r="D635">
        <f t="shared" si="19"/>
        <v>526</v>
      </c>
      <c r="E635">
        <f>parcours_complet[[#This Row],[Altitude]]-B634</f>
        <v>-1</v>
      </c>
      <c r="M635" s="3"/>
    </row>
    <row r="636" spans="1:13" hidden="1">
      <c r="A636" s="1">
        <v>23.37</v>
      </c>
      <c r="B636">
        <v>642</v>
      </c>
      <c r="C636">
        <f t="shared" si="18"/>
        <v>934</v>
      </c>
      <c r="D636">
        <f t="shared" si="19"/>
        <v>528</v>
      </c>
      <c r="E636">
        <f>parcours_complet[[#This Row],[Altitude]]-B635</f>
        <v>-2</v>
      </c>
      <c r="M636" s="3"/>
    </row>
    <row r="637" spans="1:13" hidden="1">
      <c r="A637" s="1">
        <v>23.4</v>
      </c>
      <c r="B637">
        <v>642</v>
      </c>
      <c r="C637">
        <f t="shared" si="18"/>
        <v>934</v>
      </c>
      <c r="D637">
        <f t="shared" si="19"/>
        <v>528</v>
      </c>
      <c r="E637">
        <f>parcours_complet[[#This Row],[Altitude]]-B636</f>
        <v>0</v>
      </c>
      <c r="M637" s="3"/>
    </row>
    <row r="638" spans="1:13" hidden="1">
      <c r="A638" s="1">
        <v>23.43</v>
      </c>
      <c r="B638">
        <v>643</v>
      </c>
      <c r="C638">
        <f t="shared" si="18"/>
        <v>935</v>
      </c>
      <c r="D638">
        <f t="shared" si="19"/>
        <v>528</v>
      </c>
      <c r="E638">
        <f>parcours_complet[[#This Row],[Altitude]]-B637</f>
        <v>1</v>
      </c>
      <c r="M638" s="3"/>
    </row>
    <row r="639" spans="1:13" hidden="1">
      <c r="A639" s="1">
        <v>23.45</v>
      </c>
      <c r="B639">
        <v>646</v>
      </c>
      <c r="C639">
        <f t="shared" si="18"/>
        <v>938</v>
      </c>
      <c r="D639">
        <f t="shared" si="19"/>
        <v>528</v>
      </c>
      <c r="E639">
        <f>parcours_complet[[#This Row],[Altitude]]-B638</f>
        <v>3</v>
      </c>
      <c r="M639" s="3"/>
    </row>
    <row r="640" spans="1:13" hidden="1">
      <c r="A640" s="1">
        <v>23.5</v>
      </c>
      <c r="B640">
        <v>647</v>
      </c>
      <c r="C640">
        <f t="shared" si="18"/>
        <v>939</v>
      </c>
      <c r="D640">
        <f t="shared" si="19"/>
        <v>528</v>
      </c>
      <c r="E640">
        <f>parcours_complet[[#This Row],[Altitude]]-B639</f>
        <v>1</v>
      </c>
      <c r="M640" s="3"/>
    </row>
    <row r="641" spans="1:13" hidden="1">
      <c r="A641" s="1">
        <v>23.54</v>
      </c>
      <c r="B641">
        <v>649</v>
      </c>
      <c r="C641">
        <f t="shared" si="18"/>
        <v>941</v>
      </c>
      <c r="D641">
        <f t="shared" si="19"/>
        <v>528</v>
      </c>
      <c r="E641">
        <f>parcours_complet[[#This Row],[Altitude]]-B640</f>
        <v>2</v>
      </c>
      <c r="M641" s="3"/>
    </row>
    <row r="642" spans="1:13" hidden="1">
      <c r="A642" s="1">
        <v>23.56</v>
      </c>
      <c r="B642">
        <v>652</v>
      </c>
      <c r="C642">
        <f t="shared" si="18"/>
        <v>944</v>
      </c>
      <c r="D642">
        <f t="shared" si="19"/>
        <v>528</v>
      </c>
      <c r="E642">
        <f>parcours_complet[[#This Row],[Altitude]]-B641</f>
        <v>3</v>
      </c>
      <c r="M642" s="3"/>
    </row>
    <row r="643" spans="1:13" hidden="1">
      <c r="A643" s="1">
        <v>23.59</v>
      </c>
      <c r="B643">
        <v>653</v>
      </c>
      <c r="C643">
        <f t="shared" si="18"/>
        <v>945</v>
      </c>
      <c r="D643">
        <f t="shared" si="19"/>
        <v>528</v>
      </c>
      <c r="E643">
        <f>parcours_complet[[#This Row],[Altitude]]-B642</f>
        <v>1</v>
      </c>
      <c r="M643" s="3"/>
    </row>
    <row r="644" spans="1:13" hidden="1">
      <c r="A644" s="1">
        <v>23.62</v>
      </c>
      <c r="B644">
        <v>654</v>
      </c>
      <c r="C644">
        <f t="shared" ref="C644:C707" si="20">IF(B644-B643&gt;0,B644-B643+C643,C643)</f>
        <v>946</v>
      </c>
      <c r="D644">
        <f t="shared" ref="D644:D707" si="21">IF(B643-B644&gt;0,B643-B644+D643,D643)</f>
        <v>528</v>
      </c>
      <c r="E644">
        <f>parcours_complet[[#This Row],[Altitude]]-B643</f>
        <v>1</v>
      </c>
      <c r="M644" s="3"/>
    </row>
    <row r="645" spans="1:13" hidden="1">
      <c r="A645" s="1">
        <v>23.65</v>
      </c>
      <c r="B645">
        <v>655</v>
      </c>
      <c r="C645">
        <f t="shared" si="20"/>
        <v>947</v>
      </c>
      <c r="D645">
        <f t="shared" si="21"/>
        <v>528</v>
      </c>
      <c r="E645">
        <f>parcours_complet[[#This Row],[Altitude]]-B644</f>
        <v>1</v>
      </c>
      <c r="M645" s="3"/>
    </row>
    <row r="646" spans="1:13" hidden="1">
      <c r="A646" s="1">
        <v>23.68</v>
      </c>
      <c r="B646">
        <v>658</v>
      </c>
      <c r="C646">
        <f t="shared" si="20"/>
        <v>950</v>
      </c>
      <c r="D646">
        <f t="shared" si="21"/>
        <v>528</v>
      </c>
      <c r="E646">
        <f>parcours_complet[[#This Row],[Altitude]]-B645</f>
        <v>3</v>
      </c>
      <c r="M646" s="3"/>
    </row>
    <row r="647" spans="1:13" hidden="1">
      <c r="A647" s="1">
        <v>23.72</v>
      </c>
      <c r="B647">
        <v>661</v>
      </c>
      <c r="C647">
        <f t="shared" si="20"/>
        <v>953</v>
      </c>
      <c r="D647">
        <f t="shared" si="21"/>
        <v>528</v>
      </c>
      <c r="E647">
        <f>parcours_complet[[#This Row],[Altitude]]-B646</f>
        <v>3</v>
      </c>
      <c r="M647" s="3"/>
    </row>
    <row r="648" spans="1:13" hidden="1">
      <c r="A648" s="1">
        <v>23.75</v>
      </c>
      <c r="B648">
        <v>664</v>
      </c>
      <c r="C648">
        <f t="shared" si="20"/>
        <v>956</v>
      </c>
      <c r="D648">
        <f t="shared" si="21"/>
        <v>528</v>
      </c>
      <c r="E648">
        <f>parcours_complet[[#This Row],[Altitude]]-B647</f>
        <v>3</v>
      </c>
      <c r="M648" s="3"/>
    </row>
    <row r="649" spans="1:13" hidden="1">
      <c r="A649" s="1">
        <v>23.78</v>
      </c>
      <c r="B649">
        <v>666</v>
      </c>
      <c r="C649">
        <f t="shared" si="20"/>
        <v>958</v>
      </c>
      <c r="D649">
        <f t="shared" si="21"/>
        <v>528</v>
      </c>
      <c r="E649">
        <f>parcours_complet[[#This Row],[Altitude]]-B648</f>
        <v>2</v>
      </c>
      <c r="M649" s="3"/>
    </row>
    <row r="650" spans="1:13" hidden="1">
      <c r="A650" s="1">
        <v>23.8</v>
      </c>
      <c r="B650">
        <v>667</v>
      </c>
      <c r="C650">
        <f t="shared" si="20"/>
        <v>959</v>
      </c>
      <c r="D650">
        <f t="shared" si="21"/>
        <v>528</v>
      </c>
      <c r="E650">
        <f>parcours_complet[[#This Row],[Altitude]]-B649</f>
        <v>1</v>
      </c>
      <c r="M650" s="3"/>
    </row>
    <row r="651" spans="1:13" hidden="1">
      <c r="A651" s="1">
        <v>23.83</v>
      </c>
      <c r="B651">
        <v>668</v>
      </c>
      <c r="C651">
        <f t="shared" si="20"/>
        <v>960</v>
      </c>
      <c r="D651">
        <f t="shared" si="21"/>
        <v>528</v>
      </c>
      <c r="E651">
        <f>parcours_complet[[#This Row],[Altitude]]-B650</f>
        <v>1</v>
      </c>
      <c r="M651" s="3"/>
    </row>
    <row r="652" spans="1:13" hidden="1">
      <c r="A652" s="1">
        <v>23.87</v>
      </c>
      <c r="B652">
        <v>671</v>
      </c>
      <c r="C652">
        <f t="shared" si="20"/>
        <v>963</v>
      </c>
      <c r="D652">
        <f t="shared" si="21"/>
        <v>528</v>
      </c>
      <c r="E652">
        <f>parcours_complet[[#This Row],[Altitude]]-B651</f>
        <v>3</v>
      </c>
      <c r="M652" s="3"/>
    </row>
    <row r="653" spans="1:13" hidden="1">
      <c r="A653" s="1">
        <v>23.9</v>
      </c>
      <c r="B653">
        <v>678</v>
      </c>
      <c r="C653">
        <f t="shared" si="20"/>
        <v>970</v>
      </c>
      <c r="D653">
        <f t="shared" si="21"/>
        <v>528</v>
      </c>
      <c r="E653">
        <f>parcours_complet[[#This Row],[Altitude]]-B652</f>
        <v>7</v>
      </c>
      <c r="M653" s="3"/>
    </row>
    <row r="654" spans="1:13" hidden="1">
      <c r="A654" s="1">
        <v>23.92</v>
      </c>
      <c r="B654">
        <v>680</v>
      </c>
      <c r="C654">
        <f t="shared" si="20"/>
        <v>972</v>
      </c>
      <c r="D654">
        <f t="shared" si="21"/>
        <v>528</v>
      </c>
      <c r="E654">
        <f>parcours_complet[[#This Row],[Altitude]]-B653</f>
        <v>2</v>
      </c>
      <c r="M654" s="3"/>
    </row>
    <row r="655" spans="1:13" hidden="1">
      <c r="A655" s="1">
        <v>23.98</v>
      </c>
      <c r="B655">
        <v>680</v>
      </c>
      <c r="C655">
        <f t="shared" si="20"/>
        <v>972</v>
      </c>
      <c r="D655">
        <f t="shared" si="21"/>
        <v>528</v>
      </c>
      <c r="E655">
        <f>parcours_complet[[#This Row],[Altitude]]-B654</f>
        <v>0</v>
      </c>
      <c r="M655" s="3"/>
    </row>
    <row r="656" spans="1:13" hidden="1">
      <c r="A656" s="1">
        <v>24.01</v>
      </c>
      <c r="B656">
        <v>680</v>
      </c>
      <c r="C656">
        <f t="shared" si="20"/>
        <v>972</v>
      </c>
      <c r="D656">
        <f t="shared" si="21"/>
        <v>528</v>
      </c>
      <c r="E656">
        <f>parcours_complet[[#This Row],[Altitude]]-B655</f>
        <v>0</v>
      </c>
      <c r="M656" s="3"/>
    </row>
    <row r="657" spans="1:13" hidden="1">
      <c r="A657" s="1">
        <v>24.06</v>
      </c>
      <c r="B657">
        <v>682</v>
      </c>
      <c r="C657">
        <f t="shared" si="20"/>
        <v>974</v>
      </c>
      <c r="D657">
        <f t="shared" si="21"/>
        <v>528</v>
      </c>
      <c r="E657">
        <f>parcours_complet[[#This Row],[Altitude]]-B656</f>
        <v>2</v>
      </c>
      <c r="M657" s="3"/>
    </row>
    <row r="658" spans="1:13" hidden="1">
      <c r="A658" s="1">
        <v>24.08</v>
      </c>
      <c r="B658">
        <v>686</v>
      </c>
      <c r="C658">
        <f t="shared" si="20"/>
        <v>978</v>
      </c>
      <c r="D658">
        <f t="shared" si="21"/>
        <v>528</v>
      </c>
      <c r="E658">
        <f>parcours_complet[[#This Row],[Altitude]]-B657</f>
        <v>4</v>
      </c>
      <c r="M658" s="3"/>
    </row>
    <row r="659" spans="1:13" hidden="1">
      <c r="A659" s="1">
        <v>24.11</v>
      </c>
      <c r="B659">
        <v>686</v>
      </c>
      <c r="C659">
        <f t="shared" si="20"/>
        <v>978</v>
      </c>
      <c r="D659">
        <f t="shared" si="21"/>
        <v>528</v>
      </c>
      <c r="E659">
        <f>parcours_complet[[#This Row],[Altitude]]-B658</f>
        <v>0</v>
      </c>
      <c r="M659" s="3"/>
    </row>
    <row r="660" spans="1:13" hidden="1">
      <c r="A660" s="1">
        <v>24.14</v>
      </c>
      <c r="B660">
        <v>687</v>
      </c>
      <c r="C660">
        <f t="shared" si="20"/>
        <v>979</v>
      </c>
      <c r="D660">
        <f t="shared" si="21"/>
        <v>528</v>
      </c>
      <c r="E660">
        <f>parcours_complet[[#This Row],[Altitude]]-B659</f>
        <v>1</v>
      </c>
      <c r="M660" s="3"/>
    </row>
    <row r="661" spans="1:13" hidden="1">
      <c r="A661" s="1">
        <v>24.18</v>
      </c>
      <c r="B661">
        <v>690</v>
      </c>
      <c r="C661">
        <f t="shared" si="20"/>
        <v>982</v>
      </c>
      <c r="D661">
        <f t="shared" si="21"/>
        <v>528</v>
      </c>
      <c r="E661">
        <f>parcours_complet[[#This Row],[Altitude]]-B660</f>
        <v>3</v>
      </c>
      <c r="M661" s="3"/>
    </row>
    <row r="662" spans="1:13" hidden="1">
      <c r="A662" s="1">
        <v>24.22</v>
      </c>
      <c r="B662">
        <v>692</v>
      </c>
      <c r="C662">
        <f t="shared" si="20"/>
        <v>984</v>
      </c>
      <c r="D662">
        <f t="shared" si="21"/>
        <v>528</v>
      </c>
      <c r="E662">
        <f>parcours_complet[[#This Row],[Altitude]]-B661</f>
        <v>2</v>
      </c>
      <c r="M662" s="3"/>
    </row>
    <row r="663" spans="1:13" hidden="1">
      <c r="A663" s="1">
        <v>24.24</v>
      </c>
      <c r="B663">
        <v>695</v>
      </c>
      <c r="C663">
        <f t="shared" si="20"/>
        <v>987</v>
      </c>
      <c r="D663">
        <f t="shared" si="21"/>
        <v>528</v>
      </c>
      <c r="E663">
        <f>parcours_complet[[#This Row],[Altitude]]-B662</f>
        <v>3</v>
      </c>
      <c r="M663" s="3"/>
    </row>
    <row r="664" spans="1:13" hidden="1">
      <c r="A664" s="1">
        <v>24.28</v>
      </c>
      <c r="B664">
        <v>697</v>
      </c>
      <c r="C664">
        <f t="shared" si="20"/>
        <v>989</v>
      </c>
      <c r="D664">
        <f t="shared" si="21"/>
        <v>528</v>
      </c>
      <c r="E664">
        <f>parcours_complet[[#This Row],[Altitude]]-B663</f>
        <v>2</v>
      </c>
      <c r="M664" s="3"/>
    </row>
    <row r="665" spans="1:13" hidden="1">
      <c r="A665" s="1">
        <v>24.31</v>
      </c>
      <c r="B665">
        <v>697</v>
      </c>
      <c r="C665">
        <f t="shared" si="20"/>
        <v>989</v>
      </c>
      <c r="D665">
        <f t="shared" si="21"/>
        <v>528</v>
      </c>
      <c r="E665">
        <f>parcours_complet[[#This Row],[Altitude]]-B664</f>
        <v>0</v>
      </c>
      <c r="M665" s="3"/>
    </row>
    <row r="666" spans="1:13" hidden="1">
      <c r="A666" s="1">
        <v>24.35</v>
      </c>
      <c r="B666">
        <v>695</v>
      </c>
      <c r="C666">
        <f t="shared" si="20"/>
        <v>989</v>
      </c>
      <c r="D666">
        <f t="shared" si="21"/>
        <v>530</v>
      </c>
      <c r="E666">
        <f>parcours_complet[[#This Row],[Altitude]]-B665</f>
        <v>-2</v>
      </c>
      <c r="M666" s="3"/>
    </row>
    <row r="667" spans="1:13" hidden="1">
      <c r="A667" s="1">
        <v>24.39</v>
      </c>
      <c r="B667">
        <v>693</v>
      </c>
      <c r="C667">
        <f t="shared" si="20"/>
        <v>989</v>
      </c>
      <c r="D667">
        <f t="shared" si="21"/>
        <v>532</v>
      </c>
      <c r="E667">
        <f>parcours_complet[[#This Row],[Altitude]]-B666</f>
        <v>-2</v>
      </c>
      <c r="M667" s="3"/>
    </row>
    <row r="668" spans="1:13" hidden="1">
      <c r="A668" s="1">
        <v>24.43</v>
      </c>
      <c r="B668">
        <v>689</v>
      </c>
      <c r="C668">
        <f t="shared" si="20"/>
        <v>989</v>
      </c>
      <c r="D668">
        <f t="shared" si="21"/>
        <v>536</v>
      </c>
      <c r="E668">
        <f>parcours_complet[[#This Row],[Altitude]]-B667</f>
        <v>-4</v>
      </c>
      <c r="M668" s="3"/>
    </row>
    <row r="669" spans="1:13" hidden="1">
      <c r="A669" s="1">
        <v>24.46</v>
      </c>
      <c r="B669">
        <v>689</v>
      </c>
      <c r="C669">
        <f t="shared" si="20"/>
        <v>989</v>
      </c>
      <c r="D669">
        <f t="shared" si="21"/>
        <v>536</v>
      </c>
      <c r="E669">
        <f>parcours_complet[[#This Row],[Altitude]]-B668</f>
        <v>0</v>
      </c>
      <c r="M669" s="3"/>
    </row>
    <row r="670" spans="1:13" hidden="1">
      <c r="A670" s="1">
        <v>24.5</v>
      </c>
      <c r="B670">
        <v>691</v>
      </c>
      <c r="C670">
        <f t="shared" si="20"/>
        <v>991</v>
      </c>
      <c r="D670">
        <f t="shared" si="21"/>
        <v>536</v>
      </c>
      <c r="E670">
        <f>parcours_complet[[#This Row],[Altitude]]-B669</f>
        <v>2</v>
      </c>
      <c r="M670" s="3"/>
    </row>
    <row r="671" spans="1:13" hidden="1">
      <c r="A671" s="1">
        <v>24.6</v>
      </c>
      <c r="B671">
        <v>693</v>
      </c>
      <c r="C671">
        <f t="shared" si="20"/>
        <v>993</v>
      </c>
      <c r="D671">
        <f t="shared" si="21"/>
        <v>536</v>
      </c>
      <c r="E671">
        <f>parcours_complet[[#This Row],[Altitude]]-B670</f>
        <v>2</v>
      </c>
      <c r="M671" s="3"/>
    </row>
    <row r="672" spans="1:13" hidden="1">
      <c r="A672" s="1">
        <v>24.63</v>
      </c>
      <c r="B672">
        <v>693</v>
      </c>
      <c r="C672">
        <f t="shared" si="20"/>
        <v>993</v>
      </c>
      <c r="D672">
        <f t="shared" si="21"/>
        <v>536</v>
      </c>
      <c r="E672">
        <f>parcours_complet[[#This Row],[Altitude]]-B671</f>
        <v>0</v>
      </c>
      <c r="M672" s="3"/>
    </row>
    <row r="673" spans="1:18" hidden="1">
      <c r="A673" s="1">
        <v>24.66</v>
      </c>
      <c r="B673">
        <v>698</v>
      </c>
      <c r="C673">
        <f t="shared" si="20"/>
        <v>998</v>
      </c>
      <c r="D673">
        <f t="shared" si="21"/>
        <v>536</v>
      </c>
      <c r="E673">
        <f>parcours_complet[[#This Row],[Altitude]]-B672</f>
        <v>5</v>
      </c>
      <c r="M673" s="3"/>
    </row>
    <row r="674" spans="1:18" hidden="1">
      <c r="A674" s="1">
        <v>24.71</v>
      </c>
      <c r="B674">
        <v>704</v>
      </c>
      <c r="C674">
        <f t="shared" si="20"/>
        <v>1004</v>
      </c>
      <c r="D674">
        <f t="shared" si="21"/>
        <v>536</v>
      </c>
      <c r="E674">
        <f>parcours_complet[[#This Row],[Altitude]]-B673</f>
        <v>6</v>
      </c>
      <c r="M674" s="3"/>
      <c r="R674" t="s">
        <v>31</v>
      </c>
    </row>
    <row r="675" spans="1:18" hidden="1">
      <c r="A675" s="1">
        <v>24.78</v>
      </c>
      <c r="B675">
        <v>706</v>
      </c>
      <c r="C675">
        <f t="shared" si="20"/>
        <v>1006</v>
      </c>
      <c r="D675">
        <f t="shared" si="21"/>
        <v>536</v>
      </c>
      <c r="E675">
        <f>parcours_complet[[#This Row],[Altitude]]-B674</f>
        <v>2</v>
      </c>
      <c r="M675" s="3"/>
    </row>
    <row r="676" spans="1:18" hidden="1">
      <c r="A676" s="1">
        <v>24.82</v>
      </c>
      <c r="B676">
        <v>711</v>
      </c>
      <c r="C676">
        <f t="shared" si="20"/>
        <v>1011</v>
      </c>
      <c r="D676">
        <f t="shared" si="21"/>
        <v>536</v>
      </c>
      <c r="E676">
        <f>parcours_complet[[#This Row],[Altitude]]-B675</f>
        <v>5</v>
      </c>
      <c r="M676" s="3"/>
    </row>
    <row r="677" spans="1:18" hidden="1">
      <c r="A677" s="1">
        <v>24.84</v>
      </c>
      <c r="B677">
        <v>714</v>
      </c>
      <c r="C677">
        <f t="shared" si="20"/>
        <v>1014</v>
      </c>
      <c r="D677">
        <f t="shared" si="21"/>
        <v>536</v>
      </c>
      <c r="E677">
        <f>parcours_complet[[#This Row],[Altitude]]-B676</f>
        <v>3</v>
      </c>
      <c r="M677" s="3"/>
    </row>
    <row r="678" spans="1:18" hidden="1">
      <c r="A678" s="1">
        <v>24.87</v>
      </c>
      <c r="B678">
        <v>718</v>
      </c>
      <c r="C678">
        <f t="shared" si="20"/>
        <v>1018</v>
      </c>
      <c r="D678">
        <f t="shared" si="21"/>
        <v>536</v>
      </c>
      <c r="E678">
        <f>parcours_complet[[#This Row],[Altitude]]-B677</f>
        <v>4</v>
      </c>
      <c r="M678" s="3"/>
    </row>
    <row r="679" spans="1:18" hidden="1">
      <c r="A679" s="1">
        <v>24.9</v>
      </c>
      <c r="B679">
        <v>721</v>
      </c>
      <c r="C679">
        <f t="shared" si="20"/>
        <v>1021</v>
      </c>
      <c r="D679">
        <f t="shared" si="21"/>
        <v>536</v>
      </c>
      <c r="E679">
        <f>parcours_complet[[#This Row],[Altitude]]-B678</f>
        <v>3</v>
      </c>
      <c r="M679" s="3"/>
    </row>
    <row r="680" spans="1:18">
      <c r="A680" s="1">
        <v>24.93</v>
      </c>
      <c r="B680">
        <v>724</v>
      </c>
      <c r="C680">
        <f t="shared" si="20"/>
        <v>1024</v>
      </c>
      <c r="D680">
        <f t="shared" si="21"/>
        <v>536</v>
      </c>
      <c r="E680">
        <f>parcours_complet[[#This Row],[Altitude]]-B679</f>
        <v>3</v>
      </c>
      <c r="G680" t="s">
        <v>30</v>
      </c>
      <c r="M680" s="3"/>
    </row>
    <row r="681" spans="1:18" hidden="1">
      <c r="A681" s="1">
        <v>24.95</v>
      </c>
      <c r="B681">
        <v>726</v>
      </c>
      <c r="C681">
        <f t="shared" si="20"/>
        <v>1026</v>
      </c>
      <c r="D681">
        <f t="shared" si="21"/>
        <v>536</v>
      </c>
      <c r="E681">
        <f>parcours_complet[[#This Row],[Altitude]]-B680</f>
        <v>2</v>
      </c>
      <c r="M681" s="3"/>
    </row>
    <row r="682" spans="1:18" hidden="1">
      <c r="A682" s="1">
        <v>24.98</v>
      </c>
      <c r="B682">
        <v>729</v>
      </c>
      <c r="C682">
        <f t="shared" si="20"/>
        <v>1029</v>
      </c>
      <c r="D682">
        <f t="shared" si="21"/>
        <v>536</v>
      </c>
      <c r="E682">
        <f>parcours_complet[[#This Row],[Altitude]]-B681</f>
        <v>3</v>
      </c>
      <c r="M682" s="3"/>
    </row>
    <row r="683" spans="1:18" hidden="1">
      <c r="A683" s="1">
        <v>25.02</v>
      </c>
      <c r="B683">
        <v>735</v>
      </c>
      <c r="C683">
        <f t="shared" si="20"/>
        <v>1035</v>
      </c>
      <c r="D683">
        <f t="shared" si="21"/>
        <v>536</v>
      </c>
      <c r="E683">
        <f>parcours_complet[[#This Row],[Altitude]]-B682</f>
        <v>6</v>
      </c>
      <c r="M683" s="3"/>
    </row>
    <row r="684" spans="1:18" hidden="1">
      <c r="A684" s="1">
        <v>25.08</v>
      </c>
      <c r="B684">
        <v>744</v>
      </c>
      <c r="C684">
        <f t="shared" si="20"/>
        <v>1044</v>
      </c>
      <c r="D684">
        <f t="shared" si="21"/>
        <v>536</v>
      </c>
      <c r="E684">
        <f>parcours_complet[[#This Row],[Altitude]]-B683</f>
        <v>9</v>
      </c>
      <c r="M684" s="3"/>
    </row>
    <row r="685" spans="1:18" hidden="1">
      <c r="A685" s="1">
        <v>25.1</v>
      </c>
      <c r="B685">
        <v>754</v>
      </c>
      <c r="C685">
        <f t="shared" si="20"/>
        <v>1054</v>
      </c>
      <c r="D685">
        <f t="shared" si="21"/>
        <v>536</v>
      </c>
      <c r="E685">
        <f>parcours_complet[[#This Row],[Altitude]]-B684</f>
        <v>10</v>
      </c>
      <c r="M685" s="3"/>
    </row>
    <row r="686" spans="1:18" hidden="1">
      <c r="A686" s="1">
        <v>25.14</v>
      </c>
      <c r="B686">
        <v>759</v>
      </c>
      <c r="C686">
        <f t="shared" si="20"/>
        <v>1059</v>
      </c>
      <c r="D686">
        <f t="shared" si="21"/>
        <v>536</v>
      </c>
      <c r="E686">
        <f>parcours_complet[[#This Row],[Altitude]]-B685</f>
        <v>5</v>
      </c>
      <c r="M686" s="3"/>
    </row>
    <row r="687" spans="1:18" hidden="1">
      <c r="A687" s="1">
        <v>25.17</v>
      </c>
      <c r="B687">
        <v>762</v>
      </c>
      <c r="C687">
        <f t="shared" si="20"/>
        <v>1062</v>
      </c>
      <c r="D687">
        <f t="shared" si="21"/>
        <v>536</v>
      </c>
      <c r="E687">
        <f>parcours_complet[[#This Row],[Altitude]]-B686</f>
        <v>3</v>
      </c>
      <c r="M687" s="3"/>
    </row>
    <row r="688" spans="1:18" hidden="1">
      <c r="A688" s="1">
        <v>25.19</v>
      </c>
      <c r="B688">
        <v>767</v>
      </c>
      <c r="C688">
        <f t="shared" si="20"/>
        <v>1067</v>
      </c>
      <c r="D688">
        <f t="shared" si="21"/>
        <v>536</v>
      </c>
      <c r="E688">
        <f>parcours_complet[[#This Row],[Altitude]]-B687</f>
        <v>5</v>
      </c>
      <c r="M688" s="3"/>
    </row>
    <row r="689" spans="1:13" hidden="1">
      <c r="A689" s="1">
        <v>25.23</v>
      </c>
      <c r="B689">
        <v>770</v>
      </c>
      <c r="C689">
        <f t="shared" si="20"/>
        <v>1070</v>
      </c>
      <c r="D689">
        <f t="shared" si="21"/>
        <v>536</v>
      </c>
      <c r="E689">
        <f>parcours_complet[[#This Row],[Altitude]]-B688</f>
        <v>3</v>
      </c>
      <c r="M689" s="3"/>
    </row>
    <row r="690" spans="1:13" hidden="1">
      <c r="A690" s="1">
        <v>25.26</v>
      </c>
      <c r="B690">
        <v>780</v>
      </c>
      <c r="C690">
        <f t="shared" si="20"/>
        <v>1080</v>
      </c>
      <c r="D690">
        <f t="shared" si="21"/>
        <v>536</v>
      </c>
      <c r="E690">
        <f>parcours_complet[[#This Row],[Altitude]]-B689</f>
        <v>10</v>
      </c>
      <c r="M690" s="3"/>
    </row>
    <row r="691" spans="1:13" hidden="1">
      <c r="A691" s="1">
        <v>25.29</v>
      </c>
      <c r="B691">
        <v>786</v>
      </c>
      <c r="C691">
        <f t="shared" si="20"/>
        <v>1086</v>
      </c>
      <c r="D691">
        <f t="shared" si="21"/>
        <v>536</v>
      </c>
      <c r="E691">
        <f>parcours_complet[[#This Row],[Altitude]]-B690</f>
        <v>6</v>
      </c>
      <c r="M691" s="3"/>
    </row>
    <row r="692" spans="1:13" hidden="1">
      <c r="A692" s="1">
        <v>25.31</v>
      </c>
      <c r="B692">
        <v>792</v>
      </c>
      <c r="C692">
        <f t="shared" si="20"/>
        <v>1092</v>
      </c>
      <c r="D692">
        <f t="shared" si="21"/>
        <v>536</v>
      </c>
      <c r="E692">
        <f>parcours_complet[[#This Row],[Altitude]]-B691</f>
        <v>6</v>
      </c>
      <c r="M692" s="3"/>
    </row>
    <row r="693" spans="1:13" hidden="1">
      <c r="A693" s="1">
        <v>25.34</v>
      </c>
      <c r="B693">
        <v>796</v>
      </c>
      <c r="C693">
        <f t="shared" si="20"/>
        <v>1096</v>
      </c>
      <c r="D693">
        <f t="shared" si="21"/>
        <v>536</v>
      </c>
      <c r="E693">
        <f>parcours_complet[[#This Row],[Altitude]]-B692</f>
        <v>4</v>
      </c>
      <c r="M693" s="3"/>
    </row>
    <row r="694" spans="1:13" hidden="1">
      <c r="A694" s="1">
        <v>25.37</v>
      </c>
      <c r="B694">
        <v>803</v>
      </c>
      <c r="C694">
        <f t="shared" si="20"/>
        <v>1103</v>
      </c>
      <c r="D694">
        <f t="shared" si="21"/>
        <v>536</v>
      </c>
      <c r="E694">
        <f>parcours_complet[[#This Row],[Altitude]]-B693</f>
        <v>7</v>
      </c>
      <c r="M694" s="3"/>
    </row>
    <row r="695" spans="1:13" hidden="1">
      <c r="A695" s="1">
        <v>25.4</v>
      </c>
      <c r="B695">
        <v>811</v>
      </c>
      <c r="C695">
        <f t="shared" si="20"/>
        <v>1111</v>
      </c>
      <c r="D695">
        <f t="shared" si="21"/>
        <v>536</v>
      </c>
      <c r="E695">
        <f>parcours_complet[[#This Row],[Altitude]]-B694</f>
        <v>8</v>
      </c>
      <c r="M695" s="3"/>
    </row>
    <row r="696" spans="1:13" hidden="1">
      <c r="A696" s="1">
        <v>25.44</v>
      </c>
      <c r="B696">
        <v>815</v>
      </c>
      <c r="C696">
        <f t="shared" si="20"/>
        <v>1115</v>
      </c>
      <c r="D696">
        <f t="shared" si="21"/>
        <v>536</v>
      </c>
      <c r="E696">
        <f>parcours_complet[[#This Row],[Altitude]]-B695</f>
        <v>4</v>
      </c>
      <c r="M696" s="3"/>
    </row>
    <row r="697" spans="1:13" hidden="1">
      <c r="A697" s="1">
        <v>25.46</v>
      </c>
      <c r="B697">
        <v>820</v>
      </c>
      <c r="C697">
        <f t="shared" si="20"/>
        <v>1120</v>
      </c>
      <c r="D697">
        <f t="shared" si="21"/>
        <v>536</v>
      </c>
      <c r="E697">
        <f>parcours_complet[[#This Row],[Altitude]]-B696</f>
        <v>5</v>
      </c>
      <c r="M697" s="3"/>
    </row>
    <row r="698" spans="1:13" hidden="1">
      <c r="A698" s="1">
        <v>25.49</v>
      </c>
      <c r="B698">
        <v>822</v>
      </c>
      <c r="C698">
        <f t="shared" si="20"/>
        <v>1122</v>
      </c>
      <c r="D698">
        <f t="shared" si="21"/>
        <v>536</v>
      </c>
      <c r="E698">
        <f>parcours_complet[[#This Row],[Altitude]]-B697</f>
        <v>2</v>
      </c>
      <c r="M698" s="3"/>
    </row>
    <row r="699" spans="1:13" hidden="1">
      <c r="A699" s="1">
        <v>25.51</v>
      </c>
      <c r="B699">
        <v>828</v>
      </c>
      <c r="C699">
        <f t="shared" si="20"/>
        <v>1128</v>
      </c>
      <c r="D699">
        <f t="shared" si="21"/>
        <v>536</v>
      </c>
      <c r="E699">
        <f>parcours_complet[[#This Row],[Altitude]]-B698</f>
        <v>6</v>
      </c>
      <c r="M699" s="3"/>
    </row>
    <row r="700" spans="1:13" hidden="1">
      <c r="A700" s="1">
        <v>25.54</v>
      </c>
      <c r="B700">
        <v>832</v>
      </c>
      <c r="C700">
        <f t="shared" si="20"/>
        <v>1132</v>
      </c>
      <c r="D700">
        <f t="shared" si="21"/>
        <v>536</v>
      </c>
      <c r="E700">
        <f>parcours_complet[[#This Row],[Altitude]]-B699</f>
        <v>4</v>
      </c>
      <c r="M700" s="3"/>
    </row>
    <row r="701" spans="1:13">
      <c r="A701" s="1">
        <v>25.57</v>
      </c>
      <c r="B701">
        <v>837</v>
      </c>
      <c r="C701">
        <f t="shared" si="20"/>
        <v>1137</v>
      </c>
      <c r="D701">
        <f t="shared" si="21"/>
        <v>536</v>
      </c>
      <c r="E701">
        <f>parcours_complet[[#This Row],[Altitude]]-B700</f>
        <v>5</v>
      </c>
      <c r="G701" t="s">
        <v>32</v>
      </c>
      <c r="M701" s="3"/>
    </row>
    <row r="702" spans="1:13" hidden="1">
      <c r="A702" s="1">
        <v>25.6</v>
      </c>
      <c r="B702">
        <v>834</v>
      </c>
      <c r="C702">
        <f t="shared" si="20"/>
        <v>1137</v>
      </c>
      <c r="D702">
        <f t="shared" si="21"/>
        <v>539</v>
      </c>
      <c r="E702">
        <f>parcours_complet[[#This Row],[Altitude]]-B701</f>
        <v>-3</v>
      </c>
      <c r="M702" s="3"/>
    </row>
    <row r="703" spans="1:13" hidden="1">
      <c r="A703" s="1">
        <v>25.63</v>
      </c>
      <c r="B703">
        <v>832</v>
      </c>
      <c r="C703">
        <f t="shared" si="20"/>
        <v>1137</v>
      </c>
      <c r="D703">
        <f t="shared" si="21"/>
        <v>541</v>
      </c>
      <c r="E703">
        <f>parcours_complet[[#This Row],[Altitude]]-B702</f>
        <v>-2</v>
      </c>
      <c r="M703" s="3"/>
    </row>
    <row r="704" spans="1:13" hidden="1">
      <c r="A704" s="1">
        <v>25.65</v>
      </c>
      <c r="B704">
        <v>828</v>
      </c>
      <c r="C704">
        <f t="shared" si="20"/>
        <v>1137</v>
      </c>
      <c r="D704">
        <f t="shared" si="21"/>
        <v>545</v>
      </c>
      <c r="E704">
        <f>parcours_complet[[#This Row],[Altitude]]-B703</f>
        <v>-4</v>
      </c>
      <c r="M704" s="3"/>
    </row>
    <row r="705" spans="1:13" hidden="1">
      <c r="A705" s="1">
        <v>25.7</v>
      </c>
      <c r="B705">
        <v>828</v>
      </c>
      <c r="C705">
        <f t="shared" si="20"/>
        <v>1137</v>
      </c>
      <c r="D705">
        <f t="shared" si="21"/>
        <v>545</v>
      </c>
      <c r="E705">
        <f>parcours_complet[[#This Row],[Altitude]]-B704</f>
        <v>0</v>
      </c>
      <c r="M705" s="3"/>
    </row>
    <row r="706" spans="1:13" hidden="1">
      <c r="A706" s="1">
        <v>25.73</v>
      </c>
      <c r="B706">
        <v>826</v>
      </c>
      <c r="C706">
        <f t="shared" si="20"/>
        <v>1137</v>
      </c>
      <c r="D706">
        <f t="shared" si="21"/>
        <v>547</v>
      </c>
      <c r="E706">
        <f>parcours_complet[[#This Row],[Altitude]]-B705</f>
        <v>-2</v>
      </c>
      <c r="M706" s="3"/>
    </row>
    <row r="707" spans="1:13" hidden="1">
      <c r="A707" s="1">
        <v>25.77</v>
      </c>
      <c r="B707">
        <v>824</v>
      </c>
      <c r="C707">
        <f t="shared" si="20"/>
        <v>1137</v>
      </c>
      <c r="D707">
        <f t="shared" si="21"/>
        <v>549</v>
      </c>
      <c r="E707">
        <f>parcours_complet[[#This Row],[Altitude]]-B706</f>
        <v>-2</v>
      </c>
      <c r="M707" s="3"/>
    </row>
    <row r="708" spans="1:13" hidden="1">
      <c r="A708" s="1">
        <v>25.82</v>
      </c>
      <c r="B708">
        <v>814</v>
      </c>
      <c r="C708">
        <f t="shared" ref="C708:C771" si="22">IF(B708-B707&gt;0,B708-B707+C707,C707)</f>
        <v>1137</v>
      </c>
      <c r="D708">
        <f t="shared" ref="D708:D771" si="23">IF(B707-B708&gt;0,B707-B708+D707,D707)</f>
        <v>559</v>
      </c>
      <c r="E708">
        <f>parcours_complet[[#This Row],[Altitude]]-B707</f>
        <v>-10</v>
      </c>
      <c r="M708" s="3"/>
    </row>
    <row r="709" spans="1:13" hidden="1">
      <c r="A709" s="1">
        <v>25.85</v>
      </c>
      <c r="B709">
        <v>814</v>
      </c>
      <c r="C709">
        <f t="shared" si="22"/>
        <v>1137</v>
      </c>
      <c r="D709">
        <f t="shared" si="23"/>
        <v>559</v>
      </c>
      <c r="E709">
        <f>parcours_complet[[#This Row],[Altitude]]-B708</f>
        <v>0</v>
      </c>
      <c r="M709" s="3"/>
    </row>
    <row r="710" spans="1:13" hidden="1">
      <c r="A710" s="1">
        <v>25.87</v>
      </c>
      <c r="B710">
        <v>808</v>
      </c>
      <c r="C710">
        <f t="shared" si="22"/>
        <v>1137</v>
      </c>
      <c r="D710">
        <f t="shared" si="23"/>
        <v>565</v>
      </c>
      <c r="E710">
        <f>parcours_complet[[#This Row],[Altitude]]-B709</f>
        <v>-6</v>
      </c>
      <c r="M710" s="3"/>
    </row>
    <row r="711" spans="1:13" hidden="1">
      <c r="A711" s="1">
        <v>25.9</v>
      </c>
      <c r="B711">
        <v>804</v>
      </c>
      <c r="C711">
        <f t="shared" si="22"/>
        <v>1137</v>
      </c>
      <c r="D711">
        <f t="shared" si="23"/>
        <v>569</v>
      </c>
      <c r="E711">
        <f>parcours_complet[[#This Row],[Altitude]]-B710</f>
        <v>-4</v>
      </c>
      <c r="M711" s="3"/>
    </row>
    <row r="712" spans="1:13" hidden="1">
      <c r="A712" s="1">
        <v>25.93</v>
      </c>
      <c r="B712">
        <v>803</v>
      </c>
      <c r="C712">
        <f t="shared" si="22"/>
        <v>1137</v>
      </c>
      <c r="D712">
        <f t="shared" si="23"/>
        <v>570</v>
      </c>
      <c r="E712">
        <f>parcours_complet[[#This Row],[Altitude]]-B711</f>
        <v>-1</v>
      </c>
      <c r="M712" s="3"/>
    </row>
    <row r="713" spans="1:13" hidden="1">
      <c r="A713" s="1">
        <v>25.98</v>
      </c>
      <c r="B713">
        <v>803</v>
      </c>
      <c r="C713">
        <f t="shared" si="22"/>
        <v>1137</v>
      </c>
      <c r="D713">
        <f t="shared" si="23"/>
        <v>570</v>
      </c>
      <c r="E713">
        <f>parcours_complet[[#This Row],[Altitude]]-B712</f>
        <v>0</v>
      </c>
      <c r="M713" s="3"/>
    </row>
    <row r="714" spans="1:13" hidden="1">
      <c r="A714" s="1">
        <v>26.02</v>
      </c>
      <c r="B714">
        <v>803</v>
      </c>
      <c r="C714">
        <f t="shared" si="22"/>
        <v>1137</v>
      </c>
      <c r="D714">
        <f t="shared" si="23"/>
        <v>570</v>
      </c>
      <c r="E714">
        <f>parcours_complet[[#This Row],[Altitude]]-B713</f>
        <v>0</v>
      </c>
      <c r="M714" s="3"/>
    </row>
    <row r="715" spans="1:13" hidden="1">
      <c r="A715" s="1">
        <v>26.05</v>
      </c>
      <c r="B715">
        <v>800</v>
      </c>
      <c r="C715">
        <f t="shared" si="22"/>
        <v>1137</v>
      </c>
      <c r="D715">
        <f t="shared" si="23"/>
        <v>573</v>
      </c>
      <c r="E715">
        <f>parcours_complet[[#This Row],[Altitude]]-B714</f>
        <v>-3</v>
      </c>
      <c r="M715" s="3"/>
    </row>
    <row r="716" spans="1:13" hidden="1">
      <c r="A716" s="1">
        <v>26.1</v>
      </c>
      <c r="B716">
        <v>798</v>
      </c>
      <c r="C716">
        <f t="shared" si="22"/>
        <v>1137</v>
      </c>
      <c r="D716">
        <f t="shared" si="23"/>
        <v>575</v>
      </c>
      <c r="E716">
        <f>parcours_complet[[#This Row],[Altitude]]-B715</f>
        <v>-2</v>
      </c>
      <c r="M716" s="3"/>
    </row>
    <row r="717" spans="1:13" hidden="1">
      <c r="A717" s="1">
        <v>26.14</v>
      </c>
      <c r="B717">
        <v>796</v>
      </c>
      <c r="C717">
        <f t="shared" si="22"/>
        <v>1137</v>
      </c>
      <c r="D717">
        <f t="shared" si="23"/>
        <v>577</v>
      </c>
      <c r="E717">
        <f>parcours_complet[[#This Row],[Altitude]]-B716</f>
        <v>-2</v>
      </c>
      <c r="M717" s="3"/>
    </row>
    <row r="718" spans="1:13" hidden="1">
      <c r="A718" s="1">
        <v>26.17</v>
      </c>
      <c r="B718">
        <v>792</v>
      </c>
      <c r="C718">
        <f t="shared" si="22"/>
        <v>1137</v>
      </c>
      <c r="D718">
        <f t="shared" si="23"/>
        <v>581</v>
      </c>
      <c r="E718">
        <f>parcours_complet[[#This Row],[Altitude]]-B717</f>
        <v>-4</v>
      </c>
      <c r="M718" s="3"/>
    </row>
    <row r="719" spans="1:13" hidden="1">
      <c r="A719" s="1">
        <v>26.2</v>
      </c>
      <c r="B719">
        <v>792</v>
      </c>
      <c r="C719">
        <f t="shared" si="22"/>
        <v>1137</v>
      </c>
      <c r="D719">
        <f t="shared" si="23"/>
        <v>581</v>
      </c>
      <c r="E719">
        <f>parcours_complet[[#This Row],[Altitude]]-B718</f>
        <v>0</v>
      </c>
      <c r="M719" s="3"/>
    </row>
    <row r="720" spans="1:13">
      <c r="A720" s="1">
        <v>26.23</v>
      </c>
      <c r="B720">
        <v>791</v>
      </c>
      <c r="C720">
        <f t="shared" si="22"/>
        <v>1137</v>
      </c>
      <c r="D720">
        <f t="shared" si="23"/>
        <v>582</v>
      </c>
      <c r="E720">
        <f>parcours_complet[[#This Row],[Altitude]]-B719</f>
        <v>-1</v>
      </c>
      <c r="G720" t="s">
        <v>33</v>
      </c>
      <c r="M720" s="3"/>
    </row>
    <row r="721" spans="1:13" hidden="1">
      <c r="A721" s="1">
        <v>26.28</v>
      </c>
      <c r="B721">
        <v>792</v>
      </c>
      <c r="C721">
        <f t="shared" si="22"/>
        <v>1138</v>
      </c>
      <c r="D721">
        <f t="shared" si="23"/>
        <v>582</v>
      </c>
      <c r="E721">
        <f>parcours_complet[[#This Row],[Altitude]]-B720</f>
        <v>1</v>
      </c>
      <c r="M721" s="3"/>
    </row>
    <row r="722" spans="1:13" hidden="1">
      <c r="A722" s="1">
        <v>26.31</v>
      </c>
      <c r="B722">
        <v>794</v>
      </c>
      <c r="C722">
        <f t="shared" si="22"/>
        <v>1140</v>
      </c>
      <c r="D722">
        <f t="shared" si="23"/>
        <v>582</v>
      </c>
      <c r="E722">
        <f>parcours_complet[[#This Row],[Altitude]]-B721</f>
        <v>2</v>
      </c>
      <c r="M722" s="3"/>
    </row>
    <row r="723" spans="1:13" hidden="1">
      <c r="A723" s="1">
        <v>26.33</v>
      </c>
      <c r="B723">
        <v>795</v>
      </c>
      <c r="C723">
        <f t="shared" si="22"/>
        <v>1141</v>
      </c>
      <c r="D723">
        <f t="shared" si="23"/>
        <v>582</v>
      </c>
      <c r="E723">
        <f>parcours_complet[[#This Row],[Altitude]]-B722</f>
        <v>1</v>
      </c>
      <c r="M723" s="3"/>
    </row>
    <row r="724" spans="1:13" hidden="1">
      <c r="A724" s="1">
        <v>26.37</v>
      </c>
      <c r="B724">
        <v>799</v>
      </c>
      <c r="C724">
        <f t="shared" si="22"/>
        <v>1145</v>
      </c>
      <c r="D724">
        <f t="shared" si="23"/>
        <v>582</v>
      </c>
      <c r="E724">
        <f>parcours_complet[[#This Row],[Altitude]]-B723</f>
        <v>4</v>
      </c>
      <c r="M724" s="3"/>
    </row>
    <row r="725" spans="1:13" hidden="1">
      <c r="A725" s="1">
        <v>26.4</v>
      </c>
      <c r="B725">
        <v>804</v>
      </c>
      <c r="C725">
        <f t="shared" si="22"/>
        <v>1150</v>
      </c>
      <c r="D725">
        <f t="shared" si="23"/>
        <v>582</v>
      </c>
      <c r="E725">
        <f>parcours_complet[[#This Row],[Altitude]]-B724</f>
        <v>5</v>
      </c>
      <c r="M725" s="3"/>
    </row>
    <row r="726" spans="1:13" hidden="1">
      <c r="A726" s="1">
        <v>26.44</v>
      </c>
      <c r="B726">
        <v>809</v>
      </c>
      <c r="C726">
        <f t="shared" si="22"/>
        <v>1155</v>
      </c>
      <c r="D726">
        <f t="shared" si="23"/>
        <v>582</v>
      </c>
      <c r="E726">
        <f>parcours_complet[[#This Row],[Altitude]]-B725</f>
        <v>5</v>
      </c>
      <c r="M726" s="3"/>
    </row>
    <row r="727" spans="1:13" hidden="1">
      <c r="A727" s="1">
        <v>26.48</v>
      </c>
      <c r="B727">
        <v>811</v>
      </c>
      <c r="C727">
        <f t="shared" si="22"/>
        <v>1157</v>
      </c>
      <c r="D727">
        <f t="shared" si="23"/>
        <v>582</v>
      </c>
      <c r="E727">
        <f>parcours_complet[[#This Row],[Altitude]]-B726</f>
        <v>2</v>
      </c>
      <c r="M727" s="3"/>
    </row>
    <row r="728" spans="1:13" hidden="1">
      <c r="A728" s="1">
        <v>26.51</v>
      </c>
      <c r="B728">
        <v>817</v>
      </c>
      <c r="C728">
        <f t="shared" si="22"/>
        <v>1163</v>
      </c>
      <c r="D728">
        <f t="shared" si="23"/>
        <v>582</v>
      </c>
      <c r="E728">
        <f>parcours_complet[[#This Row],[Altitude]]-B727</f>
        <v>6</v>
      </c>
      <c r="M728" s="3"/>
    </row>
    <row r="729" spans="1:13" hidden="1">
      <c r="A729" s="1">
        <v>26.54</v>
      </c>
      <c r="B729">
        <v>815</v>
      </c>
      <c r="C729">
        <f t="shared" si="22"/>
        <v>1163</v>
      </c>
      <c r="D729">
        <f t="shared" si="23"/>
        <v>584</v>
      </c>
      <c r="E729">
        <f>parcours_complet[[#This Row],[Altitude]]-B728</f>
        <v>-2</v>
      </c>
      <c r="M729" s="3"/>
    </row>
    <row r="730" spans="1:13" hidden="1">
      <c r="A730" s="1">
        <v>26.57</v>
      </c>
      <c r="B730">
        <v>814</v>
      </c>
      <c r="C730">
        <f t="shared" si="22"/>
        <v>1163</v>
      </c>
      <c r="D730">
        <f t="shared" si="23"/>
        <v>585</v>
      </c>
      <c r="E730">
        <f>parcours_complet[[#This Row],[Altitude]]-B729</f>
        <v>-1</v>
      </c>
      <c r="M730" s="3"/>
    </row>
    <row r="731" spans="1:13" hidden="1">
      <c r="A731" s="1">
        <v>26.61</v>
      </c>
      <c r="B731">
        <v>819</v>
      </c>
      <c r="C731">
        <f t="shared" si="22"/>
        <v>1168</v>
      </c>
      <c r="D731">
        <f t="shared" si="23"/>
        <v>585</v>
      </c>
      <c r="E731">
        <f>parcours_complet[[#This Row],[Altitude]]-B730</f>
        <v>5</v>
      </c>
      <c r="M731" s="3"/>
    </row>
    <row r="732" spans="1:13" hidden="1">
      <c r="A732" s="1">
        <v>26.64</v>
      </c>
      <c r="B732">
        <v>825</v>
      </c>
      <c r="C732">
        <f t="shared" si="22"/>
        <v>1174</v>
      </c>
      <c r="D732">
        <f t="shared" si="23"/>
        <v>585</v>
      </c>
      <c r="E732">
        <f>parcours_complet[[#This Row],[Altitude]]-B731</f>
        <v>6</v>
      </c>
      <c r="M732" s="3"/>
    </row>
    <row r="733" spans="1:13" hidden="1">
      <c r="A733" s="1">
        <v>26.69</v>
      </c>
      <c r="B733">
        <v>838</v>
      </c>
      <c r="C733">
        <f t="shared" si="22"/>
        <v>1187</v>
      </c>
      <c r="D733">
        <f t="shared" si="23"/>
        <v>585</v>
      </c>
      <c r="E733">
        <f>parcours_complet[[#This Row],[Altitude]]-B732</f>
        <v>13</v>
      </c>
      <c r="M733" s="3"/>
    </row>
    <row r="734" spans="1:13" hidden="1">
      <c r="A734" s="1">
        <v>26.73</v>
      </c>
      <c r="B734">
        <v>853</v>
      </c>
      <c r="C734">
        <f t="shared" si="22"/>
        <v>1202</v>
      </c>
      <c r="D734">
        <f t="shared" si="23"/>
        <v>585</v>
      </c>
      <c r="E734">
        <f>parcours_complet[[#This Row],[Altitude]]-B733</f>
        <v>15</v>
      </c>
      <c r="M734" s="3"/>
    </row>
    <row r="735" spans="1:13" hidden="1">
      <c r="A735" s="1">
        <v>26.78</v>
      </c>
      <c r="B735">
        <v>865</v>
      </c>
      <c r="C735">
        <f t="shared" si="22"/>
        <v>1214</v>
      </c>
      <c r="D735">
        <f t="shared" si="23"/>
        <v>585</v>
      </c>
      <c r="E735">
        <f>parcours_complet[[#This Row],[Altitude]]-B734</f>
        <v>12</v>
      </c>
      <c r="M735" s="3"/>
    </row>
    <row r="736" spans="1:13" hidden="1">
      <c r="A736" s="1">
        <v>26.81</v>
      </c>
      <c r="B736">
        <v>875</v>
      </c>
      <c r="C736">
        <f t="shared" si="22"/>
        <v>1224</v>
      </c>
      <c r="D736">
        <f t="shared" si="23"/>
        <v>585</v>
      </c>
      <c r="E736">
        <f>parcours_complet[[#This Row],[Altitude]]-B735</f>
        <v>10</v>
      </c>
      <c r="M736" s="3"/>
    </row>
    <row r="737" spans="1:13" hidden="1">
      <c r="A737" s="1">
        <v>26.86</v>
      </c>
      <c r="B737">
        <v>890</v>
      </c>
      <c r="C737">
        <f t="shared" si="22"/>
        <v>1239</v>
      </c>
      <c r="D737">
        <f t="shared" si="23"/>
        <v>585</v>
      </c>
      <c r="E737">
        <f>parcours_complet[[#This Row],[Altitude]]-B736</f>
        <v>15</v>
      </c>
      <c r="M737" s="3"/>
    </row>
    <row r="738" spans="1:13" hidden="1">
      <c r="A738" s="1">
        <v>26.91</v>
      </c>
      <c r="B738">
        <v>907</v>
      </c>
      <c r="C738">
        <f t="shared" si="22"/>
        <v>1256</v>
      </c>
      <c r="D738">
        <f t="shared" si="23"/>
        <v>585</v>
      </c>
      <c r="E738">
        <f>parcours_complet[[#This Row],[Altitude]]-B737</f>
        <v>17</v>
      </c>
      <c r="M738" s="3"/>
    </row>
    <row r="739" spans="1:13" hidden="1">
      <c r="A739" s="1">
        <v>26.94</v>
      </c>
      <c r="B739">
        <v>908</v>
      </c>
      <c r="C739">
        <f t="shared" si="22"/>
        <v>1257</v>
      </c>
      <c r="D739">
        <f t="shared" si="23"/>
        <v>585</v>
      </c>
      <c r="E739">
        <f>parcours_complet[[#This Row],[Altitude]]-B738</f>
        <v>1</v>
      </c>
      <c r="M739" s="3"/>
    </row>
    <row r="740" spans="1:13" hidden="1">
      <c r="A740" s="1">
        <v>26.97</v>
      </c>
      <c r="B740">
        <v>915</v>
      </c>
      <c r="C740">
        <f t="shared" si="22"/>
        <v>1264</v>
      </c>
      <c r="D740">
        <f t="shared" si="23"/>
        <v>585</v>
      </c>
      <c r="E740">
        <f>parcours_complet[[#This Row],[Altitude]]-B739</f>
        <v>7</v>
      </c>
      <c r="M740" s="3"/>
    </row>
    <row r="741" spans="1:13" hidden="1">
      <c r="A741" s="1">
        <v>27.01</v>
      </c>
      <c r="B741">
        <v>924</v>
      </c>
      <c r="C741">
        <f t="shared" si="22"/>
        <v>1273</v>
      </c>
      <c r="D741">
        <f t="shared" si="23"/>
        <v>585</v>
      </c>
      <c r="E741">
        <f>parcours_complet[[#This Row],[Altitude]]-B740</f>
        <v>9</v>
      </c>
      <c r="M741" s="3"/>
    </row>
    <row r="742" spans="1:13">
      <c r="A742" s="1">
        <v>27.04</v>
      </c>
      <c r="B742">
        <v>923</v>
      </c>
      <c r="C742">
        <f t="shared" si="22"/>
        <v>1273</v>
      </c>
      <c r="D742">
        <f t="shared" si="23"/>
        <v>586</v>
      </c>
      <c r="E742">
        <f>parcours_complet[[#This Row],[Altitude]]-B741</f>
        <v>-1</v>
      </c>
      <c r="G742" t="s">
        <v>34</v>
      </c>
      <c r="M742" s="3"/>
    </row>
    <row r="743" spans="1:13" hidden="1">
      <c r="A743" s="1">
        <v>27.08</v>
      </c>
      <c r="B743">
        <v>923</v>
      </c>
      <c r="C743">
        <f t="shared" si="22"/>
        <v>1273</v>
      </c>
      <c r="D743">
        <f t="shared" si="23"/>
        <v>586</v>
      </c>
      <c r="E743">
        <f>parcours_complet[[#This Row],[Altitude]]-B742</f>
        <v>0</v>
      </c>
      <c r="M743" s="3"/>
    </row>
    <row r="744" spans="1:13" hidden="1">
      <c r="A744" s="1">
        <v>27.12</v>
      </c>
      <c r="B744">
        <v>916</v>
      </c>
      <c r="C744">
        <f t="shared" si="22"/>
        <v>1273</v>
      </c>
      <c r="D744">
        <f t="shared" si="23"/>
        <v>593</v>
      </c>
      <c r="E744">
        <f>parcours_complet[[#This Row],[Altitude]]-B743</f>
        <v>-7</v>
      </c>
      <c r="M744" s="3"/>
    </row>
    <row r="745" spans="1:13" hidden="1">
      <c r="A745" s="1">
        <v>27.16</v>
      </c>
      <c r="B745">
        <v>915</v>
      </c>
      <c r="C745">
        <f t="shared" si="22"/>
        <v>1273</v>
      </c>
      <c r="D745">
        <f t="shared" si="23"/>
        <v>594</v>
      </c>
      <c r="E745">
        <f>parcours_complet[[#This Row],[Altitude]]-B744</f>
        <v>-1</v>
      </c>
      <c r="M745" s="3"/>
    </row>
    <row r="746" spans="1:13" hidden="1">
      <c r="A746" s="1">
        <v>27.2</v>
      </c>
      <c r="B746">
        <v>915</v>
      </c>
      <c r="C746">
        <f t="shared" si="22"/>
        <v>1273</v>
      </c>
      <c r="D746">
        <f t="shared" si="23"/>
        <v>594</v>
      </c>
      <c r="E746">
        <f>parcours_complet[[#This Row],[Altitude]]-B745</f>
        <v>0</v>
      </c>
      <c r="M746" s="3"/>
    </row>
    <row r="747" spans="1:13" hidden="1">
      <c r="A747" s="1">
        <v>27.23</v>
      </c>
      <c r="B747">
        <v>915</v>
      </c>
      <c r="C747">
        <f t="shared" si="22"/>
        <v>1273</v>
      </c>
      <c r="D747">
        <f t="shared" si="23"/>
        <v>594</v>
      </c>
      <c r="E747">
        <f>parcours_complet[[#This Row],[Altitude]]-B746</f>
        <v>0</v>
      </c>
      <c r="M747" s="3"/>
    </row>
    <row r="748" spans="1:13" hidden="1">
      <c r="A748" s="1">
        <v>27.29</v>
      </c>
      <c r="B748">
        <v>914</v>
      </c>
      <c r="C748">
        <f t="shared" si="22"/>
        <v>1273</v>
      </c>
      <c r="D748">
        <f t="shared" si="23"/>
        <v>595</v>
      </c>
      <c r="E748">
        <f>parcours_complet[[#This Row],[Altitude]]-B747</f>
        <v>-1</v>
      </c>
      <c r="M748" s="3"/>
    </row>
    <row r="749" spans="1:13" hidden="1">
      <c r="A749" s="1">
        <v>27.32</v>
      </c>
      <c r="B749">
        <v>913</v>
      </c>
      <c r="C749">
        <f t="shared" si="22"/>
        <v>1273</v>
      </c>
      <c r="D749">
        <f t="shared" si="23"/>
        <v>596</v>
      </c>
      <c r="E749">
        <f>parcours_complet[[#This Row],[Altitude]]-B748</f>
        <v>-1</v>
      </c>
      <c r="M749" s="3"/>
    </row>
    <row r="750" spans="1:13" hidden="1">
      <c r="A750" s="1">
        <v>27.37</v>
      </c>
      <c r="B750">
        <v>913</v>
      </c>
      <c r="C750">
        <f t="shared" si="22"/>
        <v>1273</v>
      </c>
      <c r="D750">
        <f t="shared" si="23"/>
        <v>596</v>
      </c>
      <c r="E750">
        <f>parcours_complet[[#This Row],[Altitude]]-B749</f>
        <v>0</v>
      </c>
      <c r="M750" s="3"/>
    </row>
    <row r="751" spans="1:13" hidden="1">
      <c r="A751" s="1">
        <v>27.4</v>
      </c>
      <c r="B751">
        <v>906</v>
      </c>
      <c r="C751">
        <f t="shared" si="22"/>
        <v>1273</v>
      </c>
      <c r="D751">
        <f t="shared" si="23"/>
        <v>603</v>
      </c>
      <c r="E751">
        <f>parcours_complet[[#This Row],[Altitude]]-B750</f>
        <v>-7</v>
      </c>
      <c r="M751" s="3"/>
    </row>
    <row r="752" spans="1:13" hidden="1">
      <c r="A752" s="1">
        <v>27.43</v>
      </c>
      <c r="B752">
        <v>904</v>
      </c>
      <c r="C752">
        <f t="shared" si="22"/>
        <v>1273</v>
      </c>
      <c r="D752">
        <f t="shared" si="23"/>
        <v>605</v>
      </c>
      <c r="E752">
        <f>parcours_complet[[#This Row],[Altitude]]-B751</f>
        <v>-2</v>
      </c>
      <c r="M752" s="3"/>
    </row>
    <row r="753" spans="1:13" hidden="1">
      <c r="A753" s="1">
        <v>27.46</v>
      </c>
      <c r="B753">
        <v>904</v>
      </c>
      <c r="C753">
        <f t="shared" si="22"/>
        <v>1273</v>
      </c>
      <c r="D753">
        <f t="shared" si="23"/>
        <v>605</v>
      </c>
      <c r="E753">
        <f>parcours_complet[[#This Row],[Altitude]]-B752</f>
        <v>0</v>
      </c>
      <c r="M753" s="3"/>
    </row>
    <row r="754" spans="1:13" hidden="1">
      <c r="A754" s="1">
        <v>27.49</v>
      </c>
      <c r="B754">
        <v>904</v>
      </c>
      <c r="C754">
        <f t="shared" si="22"/>
        <v>1273</v>
      </c>
      <c r="D754">
        <f t="shared" si="23"/>
        <v>605</v>
      </c>
      <c r="E754">
        <f>parcours_complet[[#This Row],[Altitude]]-B753</f>
        <v>0</v>
      </c>
      <c r="M754" s="3"/>
    </row>
    <row r="755" spans="1:13" hidden="1">
      <c r="A755" s="1">
        <v>27.53</v>
      </c>
      <c r="B755">
        <v>904</v>
      </c>
      <c r="C755">
        <f t="shared" si="22"/>
        <v>1273</v>
      </c>
      <c r="D755">
        <f t="shared" si="23"/>
        <v>605</v>
      </c>
      <c r="E755">
        <f>parcours_complet[[#This Row],[Altitude]]-B754</f>
        <v>0</v>
      </c>
      <c r="M755" s="3"/>
    </row>
    <row r="756" spans="1:13" hidden="1">
      <c r="A756" s="1">
        <v>27.57</v>
      </c>
      <c r="B756">
        <v>902</v>
      </c>
      <c r="C756">
        <f t="shared" si="22"/>
        <v>1273</v>
      </c>
      <c r="D756">
        <f t="shared" si="23"/>
        <v>607</v>
      </c>
      <c r="E756">
        <f>parcours_complet[[#This Row],[Altitude]]-B755</f>
        <v>-2</v>
      </c>
      <c r="M756" s="3"/>
    </row>
    <row r="757" spans="1:13" hidden="1">
      <c r="A757" s="1">
        <v>27.6</v>
      </c>
      <c r="B757">
        <v>901</v>
      </c>
      <c r="C757">
        <f t="shared" si="22"/>
        <v>1273</v>
      </c>
      <c r="D757">
        <f t="shared" si="23"/>
        <v>608</v>
      </c>
      <c r="E757">
        <f>parcours_complet[[#This Row],[Altitude]]-B756</f>
        <v>-1</v>
      </c>
      <c r="M757" s="3"/>
    </row>
    <row r="758" spans="1:13" hidden="1">
      <c r="A758" s="1">
        <v>27.68</v>
      </c>
      <c r="B758">
        <v>895</v>
      </c>
      <c r="C758">
        <f t="shared" si="22"/>
        <v>1273</v>
      </c>
      <c r="D758">
        <f t="shared" si="23"/>
        <v>614</v>
      </c>
      <c r="E758">
        <f>parcours_complet[[#This Row],[Altitude]]-B757</f>
        <v>-6</v>
      </c>
      <c r="M758" s="3"/>
    </row>
    <row r="759" spans="1:13" hidden="1">
      <c r="A759" s="1">
        <v>27.71</v>
      </c>
      <c r="B759">
        <v>885</v>
      </c>
      <c r="C759">
        <f t="shared" si="22"/>
        <v>1273</v>
      </c>
      <c r="D759">
        <f t="shared" si="23"/>
        <v>624</v>
      </c>
      <c r="E759">
        <f>parcours_complet[[#This Row],[Altitude]]-B758</f>
        <v>-10</v>
      </c>
      <c r="M759" s="3"/>
    </row>
    <row r="760" spans="1:13" hidden="1">
      <c r="A760" s="1">
        <v>27.74</v>
      </c>
      <c r="B760">
        <v>882</v>
      </c>
      <c r="C760">
        <f t="shared" si="22"/>
        <v>1273</v>
      </c>
      <c r="D760">
        <f t="shared" si="23"/>
        <v>627</v>
      </c>
      <c r="E760">
        <f>parcours_complet[[#This Row],[Altitude]]-B759</f>
        <v>-3</v>
      </c>
      <c r="M760" s="3"/>
    </row>
    <row r="761" spans="1:13" hidden="1">
      <c r="A761" s="1">
        <v>27.76</v>
      </c>
      <c r="B761">
        <v>875</v>
      </c>
      <c r="C761">
        <f t="shared" si="22"/>
        <v>1273</v>
      </c>
      <c r="D761">
        <f t="shared" si="23"/>
        <v>634</v>
      </c>
      <c r="E761">
        <f>parcours_complet[[#This Row],[Altitude]]-B760</f>
        <v>-7</v>
      </c>
      <c r="M761" s="3"/>
    </row>
    <row r="762" spans="1:13" hidden="1">
      <c r="A762" s="1">
        <v>27.79</v>
      </c>
      <c r="B762">
        <v>874</v>
      </c>
      <c r="C762">
        <f t="shared" si="22"/>
        <v>1273</v>
      </c>
      <c r="D762">
        <f t="shared" si="23"/>
        <v>635</v>
      </c>
      <c r="E762">
        <f>parcours_complet[[#This Row],[Altitude]]-B761</f>
        <v>-1</v>
      </c>
      <c r="M762" s="3"/>
    </row>
    <row r="763" spans="1:13" hidden="1">
      <c r="A763" s="1">
        <v>27.84</v>
      </c>
      <c r="B763">
        <v>872</v>
      </c>
      <c r="C763">
        <f t="shared" si="22"/>
        <v>1273</v>
      </c>
      <c r="D763">
        <f t="shared" si="23"/>
        <v>637</v>
      </c>
      <c r="E763">
        <f>parcours_complet[[#This Row],[Altitude]]-B762</f>
        <v>-2</v>
      </c>
      <c r="M763" s="3"/>
    </row>
    <row r="764" spans="1:13" hidden="1">
      <c r="A764" s="1">
        <v>27.88</v>
      </c>
      <c r="B764">
        <v>869</v>
      </c>
      <c r="C764">
        <f t="shared" si="22"/>
        <v>1273</v>
      </c>
      <c r="D764">
        <f t="shared" si="23"/>
        <v>640</v>
      </c>
      <c r="E764">
        <f>parcours_complet[[#This Row],[Altitude]]-B763</f>
        <v>-3</v>
      </c>
      <c r="M764" s="3"/>
    </row>
    <row r="765" spans="1:13" hidden="1">
      <c r="A765" s="1">
        <v>27.93</v>
      </c>
      <c r="B765">
        <v>858</v>
      </c>
      <c r="C765">
        <f t="shared" si="22"/>
        <v>1273</v>
      </c>
      <c r="D765">
        <f t="shared" si="23"/>
        <v>651</v>
      </c>
      <c r="E765">
        <f>parcours_complet[[#This Row],[Altitude]]-B764</f>
        <v>-11</v>
      </c>
      <c r="M765" s="3"/>
    </row>
    <row r="766" spans="1:13" hidden="1">
      <c r="A766" s="1">
        <v>27.97</v>
      </c>
      <c r="B766">
        <v>857</v>
      </c>
      <c r="C766">
        <f t="shared" si="22"/>
        <v>1273</v>
      </c>
      <c r="D766">
        <f t="shared" si="23"/>
        <v>652</v>
      </c>
      <c r="E766">
        <f>parcours_complet[[#This Row],[Altitude]]-B765</f>
        <v>-1</v>
      </c>
      <c r="M766" s="3"/>
    </row>
    <row r="767" spans="1:13" hidden="1">
      <c r="A767" s="1">
        <v>28.02</v>
      </c>
      <c r="B767">
        <v>856</v>
      </c>
      <c r="C767">
        <f t="shared" si="22"/>
        <v>1273</v>
      </c>
      <c r="D767">
        <f t="shared" si="23"/>
        <v>653</v>
      </c>
      <c r="E767">
        <f>parcours_complet[[#This Row],[Altitude]]-B766</f>
        <v>-1</v>
      </c>
      <c r="M767" s="3"/>
    </row>
    <row r="768" spans="1:13" hidden="1">
      <c r="A768" s="1">
        <v>28.15</v>
      </c>
      <c r="B768">
        <v>851</v>
      </c>
      <c r="C768">
        <f t="shared" si="22"/>
        <v>1273</v>
      </c>
      <c r="D768">
        <f t="shared" si="23"/>
        <v>658</v>
      </c>
      <c r="E768">
        <f>parcours_complet[[#This Row],[Altitude]]-B767</f>
        <v>-5</v>
      </c>
      <c r="M768" s="3"/>
    </row>
    <row r="769" spans="1:13" hidden="1">
      <c r="A769" s="1">
        <v>28.18</v>
      </c>
      <c r="B769">
        <v>840</v>
      </c>
      <c r="C769">
        <f t="shared" si="22"/>
        <v>1273</v>
      </c>
      <c r="D769">
        <f t="shared" si="23"/>
        <v>669</v>
      </c>
      <c r="E769">
        <f>parcours_complet[[#This Row],[Altitude]]-B768</f>
        <v>-11</v>
      </c>
      <c r="M769" s="3"/>
    </row>
    <row r="770" spans="1:13" hidden="1">
      <c r="A770" s="1">
        <v>28.21</v>
      </c>
      <c r="B770">
        <v>836</v>
      </c>
      <c r="C770">
        <f t="shared" si="22"/>
        <v>1273</v>
      </c>
      <c r="D770">
        <f t="shared" si="23"/>
        <v>673</v>
      </c>
      <c r="E770">
        <f>parcours_complet[[#This Row],[Altitude]]-B769</f>
        <v>-4</v>
      </c>
      <c r="M770" s="3"/>
    </row>
    <row r="771" spans="1:13" hidden="1">
      <c r="A771" s="1">
        <v>28.3</v>
      </c>
      <c r="B771">
        <v>832</v>
      </c>
      <c r="C771">
        <f t="shared" si="22"/>
        <v>1273</v>
      </c>
      <c r="D771">
        <f t="shared" si="23"/>
        <v>677</v>
      </c>
      <c r="E771">
        <f>parcours_complet[[#This Row],[Altitude]]-B770</f>
        <v>-4</v>
      </c>
      <c r="M771" s="3"/>
    </row>
    <row r="772" spans="1:13" hidden="1">
      <c r="A772" s="1">
        <v>28.34</v>
      </c>
      <c r="B772">
        <v>827</v>
      </c>
      <c r="C772">
        <f t="shared" ref="C772:C835" si="24">IF(B772-B771&gt;0,B772-B771+C771,C771)</f>
        <v>1273</v>
      </c>
      <c r="D772">
        <f t="shared" ref="D772:D835" si="25">IF(B771-B772&gt;0,B771-B772+D771,D771)</f>
        <v>682</v>
      </c>
      <c r="E772">
        <f>parcours_complet[[#This Row],[Altitude]]-B771</f>
        <v>-5</v>
      </c>
      <c r="M772" s="3"/>
    </row>
    <row r="773" spans="1:13" hidden="1">
      <c r="A773" s="1">
        <v>28.37</v>
      </c>
      <c r="B773">
        <v>827</v>
      </c>
      <c r="C773">
        <f t="shared" si="24"/>
        <v>1273</v>
      </c>
      <c r="D773">
        <f t="shared" si="25"/>
        <v>682</v>
      </c>
      <c r="E773">
        <f>parcours_complet[[#This Row],[Altitude]]-B772</f>
        <v>0</v>
      </c>
      <c r="M773" s="3"/>
    </row>
    <row r="774" spans="1:13" hidden="1">
      <c r="A774" s="1">
        <v>28.4</v>
      </c>
      <c r="B774">
        <v>825</v>
      </c>
      <c r="C774">
        <f t="shared" si="24"/>
        <v>1273</v>
      </c>
      <c r="D774">
        <f t="shared" si="25"/>
        <v>684</v>
      </c>
      <c r="E774">
        <f>parcours_complet[[#This Row],[Altitude]]-B773</f>
        <v>-2</v>
      </c>
      <c r="M774" s="3"/>
    </row>
    <row r="775" spans="1:13" hidden="1">
      <c r="A775" s="1">
        <v>28.43</v>
      </c>
      <c r="B775">
        <v>820</v>
      </c>
      <c r="C775">
        <f t="shared" si="24"/>
        <v>1273</v>
      </c>
      <c r="D775">
        <f t="shared" si="25"/>
        <v>689</v>
      </c>
      <c r="E775">
        <f>parcours_complet[[#This Row],[Altitude]]-B774</f>
        <v>-5</v>
      </c>
      <c r="M775" s="3"/>
    </row>
    <row r="776" spans="1:13" hidden="1">
      <c r="A776" s="1">
        <v>28.47</v>
      </c>
      <c r="B776">
        <v>811</v>
      </c>
      <c r="C776">
        <f t="shared" si="24"/>
        <v>1273</v>
      </c>
      <c r="D776">
        <f t="shared" si="25"/>
        <v>698</v>
      </c>
      <c r="E776">
        <f>parcours_complet[[#This Row],[Altitude]]-B775</f>
        <v>-9</v>
      </c>
      <c r="M776" s="3"/>
    </row>
    <row r="777" spans="1:13" hidden="1">
      <c r="A777" s="1">
        <v>28.51</v>
      </c>
      <c r="B777">
        <v>800</v>
      </c>
      <c r="C777">
        <f t="shared" si="24"/>
        <v>1273</v>
      </c>
      <c r="D777">
        <f t="shared" si="25"/>
        <v>709</v>
      </c>
      <c r="E777">
        <f>parcours_complet[[#This Row],[Altitude]]-B776</f>
        <v>-11</v>
      </c>
      <c r="M777" s="3"/>
    </row>
    <row r="778" spans="1:13" hidden="1">
      <c r="A778" s="1">
        <v>28.53</v>
      </c>
      <c r="B778">
        <v>794</v>
      </c>
      <c r="C778">
        <f t="shared" si="24"/>
        <v>1273</v>
      </c>
      <c r="D778">
        <f t="shared" si="25"/>
        <v>715</v>
      </c>
      <c r="E778">
        <f>parcours_complet[[#This Row],[Altitude]]-B777</f>
        <v>-6</v>
      </c>
      <c r="M778" s="3"/>
    </row>
    <row r="779" spans="1:13" hidden="1">
      <c r="A779" s="1">
        <v>28.56</v>
      </c>
      <c r="B779">
        <v>790</v>
      </c>
      <c r="C779">
        <f t="shared" si="24"/>
        <v>1273</v>
      </c>
      <c r="D779">
        <f t="shared" si="25"/>
        <v>719</v>
      </c>
      <c r="E779">
        <f>parcours_complet[[#This Row],[Altitude]]-B778</f>
        <v>-4</v>
      </c>
      <c r="M779" s="3"/>
    </row>
    <row r="780" spans="1:13" hidden="1">
      <c r="A780" s="1">
        <v>28.59</v>
      </c>
      <c r="B780">
        <v>787</v>
      </c>
      <c r="C780">
        <f t="shared" si="24"/>
        <v>1273</v>
      </c>
      <c r="D780">
        <f t="shared" si="25"/>
        <v>722</v>
      </c>
      <c r="E780">
        <f>parcours_complet[[#This Row],[Altitude]]-B779</f>
        <v>-3</v>
      </c>
      <c r="M780" s="3"/>
    </row>
    <row r="781" spans="1:13" hidden="1">
      <c r="A781" s="1">
        <v>28.62</v>
      </c>
      <c r="B781">
        <v>780</v>
      </c>
      <c r="C781">
        <f t="shared" si="24"/>
        <v>1273</v>
      </c>
      <c r="D781">
        <f t="shared" si="25"/>
        <v>729</v>
      </c>
      <c r="E781">
        <f>parcours_complet[[#This Row],[Altitude]]-B780</f>
        <v>-7</v>
      </c>
      <c r="M781" s="3"/>
    </row>
    <row r="782" spans="1:13" hidden="1">
      <c r="A782" s="1">
        <v>28.65</v>
      </c>
      <c r="B782">
        <v>778</v>
      </c>
      <c r="C782">
        <f t="shared" si="24"/>
        <v>1273</v>
      </c>
      <c r="D782">
        <f t="shared" si="25"/>
        <v>731</v>
      </c>
      <c r="E782">
        <f>parcours_complet[[#This Row],[Altitude]]-B781</f>
        <v>-2</v>
      </c>
      <c r="M782" s="3"/>
    </row>
    <row r="783" spans="1:13" hidden="1">
      <c r="A783" s="1">
        <v>28.68</v>
      </c>
      <c r="B783">
        <v>773</v>
      </c>
      <c r="C783">
        <f t="shared" si="24"/>
        <v>1273</v>
      </c>
      <c r="D783">
        <f t="shared" si="25"/>
        <v>736</v>
      </c>
      <c r="E783">
        <f>parcours_complet[[#This Row],[Altitude]]-B782</f>
        <v>-5</v>
      </c>
      <c r="M783" s="3"/>
    </row>
    <row r="784" spans="1:13" hidden="1">
      <c r="A784" s="1">
        <v>28.7</v>
      </c>
      <c r="B784">
        <v>771</v>
      </c>
      <c r="C784">
        <f t="shared" si="24"/>
        <v>1273</v>
      </c>
      <c r="D784">
        <f t="shared" si="25"/>
        <v>738</v>
      </c>
      <c r="E784">
        <f>parcours_complet[[#This Row],[Altitude]]-B783</f>
        <v>-2</v>
      </c>
      <c r="M784" s="3"/>
    </row>
    <row r="785" spans="1:13" hidden="1">
      <c r="A785" s="1">
        <v>28.72</v>
      </c>
      <c r="B785">
        <v>767</v>
      </c>
      <c r="C785">
        <f t="shared" si="24"/>
        <v>1273</v>
      </c>
      <c r="D785">
        <f t="shared" si="25"/>
        <v>742</v>
      </c>
      <c r="E785">
        <f>parcours_complet[[#This Row],[Altitude]]-B784</f>
        <v>-4</v>
      </c>
      <c r="M785" s="3"/>
    </row>
    <row r="786" spans="1:13" hidden="1">
      <c r="A786" s="1">
        <v>28.75</v>
      </c>
      <c r="B786">
        <v>761</v>
      </c>
      <c r="C786">
        <f t="shared" si="24"/>
        <v>1273</v>
      </c>
      <c r="D786">
        <f t="shared" si="25"/>
        <v>748</v>
      </c>
      <c r="E786">
        <f>parcours_complet[[#This Row],[Altitude]]-B785</f>
        <v>-6</v>
      </c>
      <c r="M786" s="3"/>
    </row>
    <row r="787" spans="1:13" hidden="1">
      <c r="A787" s="1">
        <v>28.78</v>
      </c>
      <c r="B787">
        <v>753</v>
      </c>
      <c r="C787">
        <f t="shared" si="24"/>
        <v>1273</v>
      </c>
      <c r="D787">
        <f t="shared" si="25"/>
        <v>756</v>
      </c>
      <c r="E787">
        <f>parcours_complet[[#This Row],[Altitude]]-B786</f>
        <v>-8</v>
      </c>
      <c r="M787" s="3"/>
    </row>
    <row r="788" spans="1:13" hidden="1">
      <c r="A788" s="1">
        <v>28.8</v>
      </c>
      <c r="B788">
        <v>752</v>
      </c>
      <c r="C788">
        <f t="shared" si="24"/>
        <v>1273</v>
      </c>
      <c r="D788">
        <f t="shared" si="25"/>
        <v>757</v>
      </c>
      <c r="E788">
        <f>parcours_complet[[#This Row],[Altitude]]-B787</f>
        <v>-1</v>
      </c>
      <c r="M788" s="3"/>
    </row>
    <row r="789" spans="1:13" hidden="1">
      <c r="A789" s="1">
        <v>28.82</v>
      </c>
      <c r="B789">
        <v>752</v>
      </c>
      <c r="C789">
        <f t="shared" si="24"/>
        <v>1273</v>
      </c>
      <c r="D789">
        <f t="shared" si="25"/>
        <v>757</v>
      </c>
      <c r="E789">
        <f>parcours_complet[[#This Row],[Altitude]]-B788</f>
        <v>0</v>
      </c>
      <c r="M789" s="3"/>
    </row>
    <row r="790" spans="1:13" hidden="1">
      <c r="A790" s="1">
        <v>28.85</v>
      </c>
      <c r="B790">
        <v>749</v>
      </c>
      <c r="C790">
        <f t="shared" si="24"/>
        <v>1273</v>
      </c>
      <c r="D790">
        <f t="shared" si="25"/>
        <v>760</v>
      </c>
      <c r="E790">
        <f>parcours_complet[[#This Row],[Altitude]]-B789</f>
        <v>-3</v>
      </c>
      <c r="M790" s="3"/>
    </row>
    <row r="791" spans="1:13" hidden="1">
      <c r="A791" s="1">
        <v>28.88</v>
      </c>
      <c r="B791">
        <v>746</v>
      </c>
      <c r="C791">
        <f t="shared" si="24"/>
        <v>1273</v>
      </c>
      <c r="D791">
        <f t="shared" si="25"/>
        <v>763</v>
      </c>
      <c r="E791">
        <f>parcours_complet[[#This Row],[Altitude]]-B790</f>
        <v>-3</v>
      </c>
      <c r="M791" s="3"/>
    </row>
    <row r="792" spans="1:13" hidden="1">
      <c r="A792" s="1">
        <v>28.9</v>
      </c>
      <c r="B792">
        <v>735</v>
      </c>
      <c r="C792">
        <f t="shared" si="24"/>
        <v>1273</v>
      </c>
      <c r="D792">
        <f t="shared" si="25"/>
        <v>774</v>
      </c>
      <c r="E792">
        <f>parcours_complet[[#This Row],[Altitude]]-B791</f>
        <v>-11</v>
      </c>
      <c r="M792" s="3"/>
    </row>
    <row r="793" spans="1:13" hidden="1">
      <c r="A793" s="1">
        <v>28.93</v>
      </c>
      <c r="B793">
        <v>724</v>
      </c>
      <c r="C793">
        <f t="shared" si="24"/>
        <v>1273</v>
      </c>
      <c r="D793">
        <f t="shared" si="25"/>
        <v>785</v>
      </c>
      <c r="E793">
        <f>parcours_complet[[#This Row],[Altitude]]-B792</f>
        <v>-11</v>
      </c>
      <c r="M793" s="3"/>
    </row>
    <row r="794" spans="1:13" hidden="1">
      <c r="A794" s="1">
        <v>28.96</v>
      </c>
      <c r="B794">
        <v>707</v>
      </c>
      <c r="C794">
        <f t="shared" si="24"/>
        <v>1273</v>
      </c>
      <c r="D794">
        <f t="shared" si="25"/>
        <v>802</v>
      </c>
      <c r="E794">
        <f>parcours_complet[[#This Row],[Altitude]]-B793</f>
        <v>-17</v>
      </c>
      <c r="M794" s="3"/>
    </row>
    <row r="795" spans="1:13" hidden="1">
      <c r="A795" s="1">
        <v>29</v>
      </c>
      <c r="B795">
        <v>698</v>
      </c>
      <c r="C795">
        <f t="shared" si="24"/>
        <v>1273</v>
      </c>
      <c r="D795">
        <f t="shared" si="25"/>
        <v>811</v>
      </c>
      <c r="E795">
        <f>parcours_complet[[#This Row],[Altitude]]-B794</f>
        <v>-9</v>
      </c>
      <c r="M795" s="3"/>
    </row>
    <row r="796" spans="1:13" hidden="1">
      <c r="A796" s="1">
        <v>29.02</v>
      </c>
      <c r="B796">
        <v>689</v>
      </c>
      <c r="C796">
        <f t="shared" si="24"/>
        <v>1273</v>
      </c>
      <c r="D796">
        <f t="shared" si="25"/>
        <v>820</v>
      </c>
      <c r="E796">
        <f>parcours_complet[[#This Row],[Altitude]]-B795</f>
        <v>-9</v>
      </c>
      <c r="M796" s="3"/>
    </row>
    <row r="797" spans="1:13" hidden="1">
      <c r="A797" s="1">
        <v>29.05</v>
      </c>
      <c r="B797">
        <v>679</v>
      </c>
      <c r="C797">
        <f t="shared" si="24"/>
        <v>1273</v>
      </c>
      <c r="D797">
        <f t="shared" si="25"/>
        <v>830</v>
      </c>
      <c r="E797">
        <f>parcours_complet[[#This Row],[Altitude]]-B796</f>
        <v>-10</v>
      </c>
      <c r="M797" s="3"/>
    </row>
    <row r="798" spans="1:13" hidden="1">
      <c r="A798" s="1">
        <v>29.08</v>
      </c>
      <c r="B798">
        <v>675</v>
      </c>
      <c r="C798">
        <f t="shared" si="24"/>
        <v>1273</v>
      </c>
      <c r="D798">
        <f t="shared" si="25"/>
        <v>834</v>
      </c>
      <c r="E798">
        <f>parcours_complet[[#This Row],[Altitude]]-B797</f>
        <v>-4</v>
      </c>
      <c r="M798" s="3"/>
    </row>
    <row r="799" spans="1:13" hidden="1">
      <c r="A799" s="1">
        <v>29.1</v>
      </c>
      <c r="B799">
        <v>664</v>
      </c>
      <c r="C799">
        <f t="shared" si="24"/>
        <v>1273</v>
      </c>
      <c r="D799">
        <f t="shared" si="25"/>
        <v>845</v>
      </c>
      <c r="E799">
        <f>parcours_complet[[#This Row],[Altitude]]-B798</f>
        <v>-11</v>
      </c>
      <c r="M799" s="3"/>
    </row>
    <row r="800" spans="1:13" hidden="1">
      <c r="A800" s="1">
        <v>29.13</v>
      </c>
      <c r="B800">
        <v>657</v>
      </c>
      <c r="C800">
        <f t="shared" si="24"/>
        <v>1273</v>
      </c>
      <c r="D800">
        <f t="shared" si="25"/>
        <v>852</v>
      </c>
      <c r="E800">
        <f>parcours_complet[[#This Row],[Altitude]]-B799</f>
        <v>-7</v>
      </c>
      <c r="M800" s="3"/>
    </row>
    <row r="801" spans="1:13" hidden="1">
      <c r="A801" s="1">
        <v>29.16</v>
      </c>
      <c r="B801">
        <v>648</v>
      </c>
      <c r="C801">
        <f t="shared" si="24"/>
        <v>1273</v>
      </c>
      <c r="D801">
        <f t="shared" si="25"/>
        <v>861</v>
      </c>
      <c r="E801">
        <f>parcours_complet[[#This Row],[Altitude]]-B800</f>
        <v>-9</v>
      </c>
      <c r="M801" s="3"/>
    </row>
    <row r="802" spans="1:13" hidden="1">
      <c r="A802" s="1">
        <v>29.19</v>
      </c>
      <c r="B802">
        <v>637</v>
      </c>
      <c r="C802">
        <f t="shared" si="24"/>
        <v>1273</v>
      </c>
      <c r="D802">
        <f t="shared" si="25"/>
        <v>872</v>
      </c>
      <c r="E802">
        <f>parcours_complet[[#This Row],[Altitude]]-B801</f>
        <v>-11</v>
      </c>
      <c r="M802" s="3"/>
    </row>
    <row r="803" spans="1:13" hidden="1">
      <c r="A803" s="1">
        <v>29.21</v>
      </c>
      <c r="B803">
        <v>625</v>
      </c>
      <c r="C803">
        <f t="shared" si="24"/>
        <v>1273</v>
      </c>
      <c r="D803">
        <f t="shared" si="25"/>
        <v>884</v>
      </c>
      <c r="E803">
        <f>parcours_complet[[#This Row],[Altitude]]-B802</f>
        <v>-12</v>
      </c>
      <c r="M803" s="3"/>
    </row>
    <row r="804" spans="1:13" hidden="1">
      <c r="A804" s="1">
        <v>29.24</v>
      </c>
      <c r="B804">
        <v>620</v>
      </c>
      <c r="C804">
        <f t="shared" si="24"/>
        <v>1273</v>
      </c>
      <c r="D804">
        <f t="shared" si="25"/>
        <v>889</v>
      </c>
      <c r="E804">
        <f>parcours_complet[[#This Row],[Altitude]]-B803</f>
        <v>-5</v>
      </c>
      <c r="M804" s="3"/>
    </row>
    <row r="805" spans="1:13" hidden="1">
      <c r="A805" s="1">
        <v>29.27</v>
      </c>
      <c r="B805">
        <v>613</v>
      </c>
      <c r="C805">
        <f t="shared" si="24"/>
        <v>1273</v>
      </c>
      <c r="D805">
        <f t="shared" si="25"/>
        <v>896</v>
      </c>
      <c r="E805">
        <f>parcours_complet[[#This Row],[Altitude]]-B804</f>
        <v>-7</v>
      </c>
      <c r="M805" s="3"/>
    </row>
    <row r="806" spans="1:13" hidden="1">
      <c r="A806" s="1">
        <v>29.31</v>
      </c>
      <c r="B806">
        <v>592</v>
      </c>
      <c r="C806">
        <f t="shared" si="24"/>
        <v>1273</v>
      </c>
      <c r="D806">
        <f t="shared" si="25"/>
        <v>917</v>
      </c>
      <c r="E806">
        <f>parcours_complet[[#This Row],[Altitude]]-B805</f>
        <v>-21</v>
      </c>
      <c r="M806" s="3"/>
    </row>
    <row r="807" spans="1:13" hidden="1">
      <c r="A807" s="1">
        <v>29.35</v>
      </c>
      <c r="B807">
        <v>583</v>
      </c>
      <c r="C807">
        <f t="shared" si="24"/>
        <v>1273</v>
      </c>
      <c r="D807">
        <f t="shared" si="25"/>
        <v>926</v>
      </c>
      <c r="E807">
        <f>parcours_complet[[#This Row],[Altitude]]-B806</f>
        <v>-9</v>
      </c>
      <c r="M807" s="3"/>
    </row>
    <row r="808" spans="1:13" hidden="1">
      <c r="A808" s="1">
        <v>29.39</v>
      </c>
      <c r="B808">
        <v>577</v>
      </c>
      <c r="C808">
        <f t="shared" si="24"/>
        <v>1273</v>
      </c>
      <c r="D808">
        <f t="shared" si="25"/>
        <v>932</v>
      </c>
      <c r="E808">
        <f>parcours_complet[[#This Row],[Altitude]]-B807</f>
        <v>-6</v>
      </c>
      <c r="M808" s="3"/>
    </row>
    <row r="809" spans="1:13" hidden="1">
      <c r="A809" s="1">
        <v>29.43</v>
      </c>
      <c r="B809">
        <v>561</v>
      </c>
      <c r="C809">
        <f t="shared" si="24"/>
        <v>1273</v>
      </c>
      <c r="D809">
        <f t="shared" si="25"/>
        <v>948</v>
      </c>
      <c r="E809">
        <f>parcours_complet[[#This Row],[Altitude]]-B808</f>
        <v>-16</v>
      </c>
      <c r="M809" s="3"/>
    </row>
    <row r="810" spans="1:13" hidden="1">
      <c r="A810" s="1">
        <v>29.46</v>
      </c>
      <c r="B810">
        <v>554</v>
      </c>
      <c r="C810">
        <f t="shared" si="24"/>
        <v>1273</v>
      </c>
      <c r="D810">
        <f t="shared" si="25"/>
        <v>955</v>
      </c>
      <c r="E810">
        <f>parcours_complet[[#This Row],[Altitude]]-B809</f>
        <v>-7</v>
      </c>
      <c r="M810" s="3"/>
    </row>
    <row r="811" spans="1:13" hidden="1">
      <c r="A811" s="1">
        <v>29.49</v>
      </c>
      <c r="B811">
        <v>547</v>
      </c>
      <c r="C811">
        <f t="shared" si="24"/>
        <v>1273</v>
      </c>
      <c r="D811">
        <f t="shared" si="25"/>
        <v>962</v>
      </c>
      <c r="E811">
        <f>parcours_complet[[#This Row],[Altitude]]-B810</f>
        <v>-7</v>
      </c>
      <c r="M811" s="3"/>
    </row>
    <row r="812" spans="1:13" hidden="1">
      <c r="A812" s="1">
        <v>29.53</v>
      </c>
      <c r="B812">
        <v>542</v>
      </c>
      <c r="C812">
        <f t="shared" si="24"/>
        <v>1273</v>
      </c>
      <c r="D812">
        <f t="shared" si="25"/>
        <v>967</v>
      </c>
      <c r="E812">
        <f>parcours_complet[[#This Row],[Altitude]]-B811</f>
        <v>-5</v>
      </c>
      <c r="M812" s="3"/>
    </row>
    <row r="813" spans="1:13" hidden="1">
      <c r="A813" s="1">
        <v>29.57</v>
      </c>
      <c r="B813">
        <v>531</v>
      </c>
      <c r="C813">
        <f t="shared" si="24"/>
        <v>1273</v>
      </c>
      <c r="D813">
        <f t="shared" si="25"/>
        <v>978</v>
      </c>
      <c r="E813">
        <f>parcours_complet[[#This Row],[Altitude]]-B812</f>
        <v>-11</v>
      </c>
      <c r="M813" s="3"/>
    </row>
    <row r="814" spans="1:13" hidden="1">
      <c r="A814" s="1">
        <v>29.6</v>
      </c>
      <c r="B814">
        <v>523</v>
      </c>
      <c r="C814">
        <f t="shared" si="24"/>
        <v>1273</v>
      </c>
      <c r="D814">
        <f t="shared" si="25"/>
        <v>986</v>
      </c>
      <c r="E814">
        <f>parcours_complet[[#This Row],[Altitude]]-B813</f>
        <v>-8</v>
      </c>
      <c r="M814" s="3"/>
    </row>
    <row r="815" spans="1:13" hidden="1">
      <c r="A815" s="1">
        <v>29.62</v>
      </c>
      <c r="B815">
        <v>520</v>
      </c>
      <c r="C815">
        <f t="shared" si="24"/>
        <v>1273</v>
      </c>
      <c r="D815">
        <f t="shared" si="25"/>
        <v>989</v>
      </c>
      <c r="E815">
        <f>parcours_complet[[#This Row],[Altitude]]-B814</f>
        <v>-3</v>
      </c>
      <c r="M815" s="3"/>
    </row>
    <row r="816" spans="1:13" hidden="1">
      <c r="A816" s="1">
        <v>29.66</v>
      </c>
      <c r="B816">
        <v>515</v>
      </c>
      <c r="C816">
        <f t="shared" si="24"/>
        <v>1273</v>
      </c>
      <c r="D816">
        <f t="shared" si="25"/>
        <v>994</v>
      </c>
      <c r="E816">
        <f>parcours_complet[[#This Row],[Altitude]]-B815</f>
        <v>-5</v>
      </c>
      <c r="M816" s="3"/>
    </row>
    <row r="817" spans="1:13" hidden="1">
      <c r="A817" s="1">
        <v>29.68</v>
      </c>
      <c r="B817">
        <v>508</v>
      </c>
      <c r="C817">
        <f t="shared" si="24"/>
        <v>1273</v>
      </c>
      <c r="D817">
        <f t="shared" si="25"/>
        <v>1001</v>
      </c>
      <c r="E817">
        <f>parcours_complet[[#This Row],[Altitude]]-B816</f>
        <v>-7</v>
      </c>
      <c r="M817" s="3"/>
    </row>
    <row r="818" spans="1:13" hidden="1">
      <c r="A818" s="1">
        <v>29.71</v>
      </c>
      <c r="B818">
        <v>497</v>
      </c>
      <c r="C818">
        <f t="shared" si="24"/>
        <v>1273</v>
      </c>
      <c r="D818">
        <f t="shared" si="25"/>
        <v>1012</v>
      </c>
      <c r="E818">
        <f>parcours_complet[[#This Row],[Altitude]]-B817</f>
        <v>-11</v>
      </c>
      <c r="M818" s="3"/>
    </row>
    <row r="819" spans="1:13" hidden="1">
      <c r="A819" s="1">
        <v>29.74</v>
      </c>
      <c r="B819">
        <v>494</v>
      </c>
      <c r="C819">
        <f t="shared" si="24"/>
        <v>1273</v>
      </c>
      <c r="D819">
        <f t="shared" si="25"/>
        <v>1015</v>
      </c>
      <c r="E819">
        <f>parcours_complet[[#This Row],[Altitude]]-B818</f>
        <v>-3</v>
      </c>
      <c r="M819" s="3"/>
    </row>
    <row r="820" spans="1:13" hidden="1">
      <c r="A820" s="1">
        <v>29.77</v>
      </c>
      <c r="B820">
        <v>489</v>
      </c>
      <c r="C820">
        <f t="shared" si="24"/>
        <v>1273</v>
      </c>
      <c r="D820">
        <f t="shared" si="25"/>
        <v>1020</v>
      </c>
      <c r="E820">
        <f>parcours_complet[[#This Row],[Altitude]]-B819</f>
        <v>-5</v>
      </c>
      <c r="M820" s="3"/>
    </row>
    <row r="821" spans="1:13" hidden="1">
      <c r="A821" s="1">
        <v>29.8</v>
      </c>
      <c r="B821">
        <v>485</v>
      </c>
      <c r="C821">
        <f t="shared" si="24"/>
        <v>1273</v>
      </c>
      <c r="D821">
        <f t="shared" si="25"/>
        <v>1024</v>
      </c>
      <c r="E821">
        <f>parcours_complet[[#This Row],[Altitude]]-B820</f>
        <v>-4</v>
      </c>
      <c r="M821" s="3"/>
    </row>
    <row r="822" spans="1:13" hidden="1">
      <c r="A822" s="1">
        <v>29.83</v>
      </c>
      <c r="B822">
        <v>478</v>
      </c>
      <c r="C822">
        <f t="shared" si="24"/>
        <v>1273</v>
      </c>
      <c r="D822">
        <f t="shared" si="25"/>
        <v>1031</v>
      </c>
      <c r="E822">
        <f>parcours_complet[[#This Row],[Altitude]]-B821</f>
        <v>-7</v>
      </c>
      <c r="M822" s="3"/>
    </row>
    <row r="823" spans="1:13" hidden="1">
      <c r="A823" s="1">
        <v>29.86</v>
      </c>
      <c r="B823">
        <v>470</v>
      </c>
      <c r="C823">
        <f t="shared" si="24"/>
        <v>1273</v>
      </c>
      <c r="D823">
        <f t="shared" si="25"/>
        <v>1039</v>
      </c>
      <c r="E823">
        <f>parcours_complet[[#This Row],[Altitude]]-B822</f>
        <v>-8</v>
      </c>
      <c r="M823" s="3"/>
    </row>
    <row r="824" spans="1:13" hidden="1">
      <c r="A824" s="1">
        <v>29.9</v>
      </c>
      <c r="B824">
        <v>464</v>
      </c>
      <c r="C824">
        <f t="shared" si="24"/>
        <v>1273</v>
      </c>
      <c r="D824">
        <f t="shared" si="25"/>
        <v>1045</v>
      </c>
      <c r="E824">
        <f>parcours_complet[[#This Row],[Altitude]]-B823</f>
        <v>-6</v>
      </c>
      <c r="M824" s="3"/>
    </row>
    <row r="825" spans="1:13" hidden="1">
      <c r="A825" s="1">
        <v>29.92</v>
      </c>
      <c r="B825">
        <v>451</v>
      </c>
      <c r="C825">
        <f t="shared" si="24"/>
        <v>1273</v>
      </c>
      <c r="D825">
        <f t="shared" si="25"/>
        <v>1058</v>
      </c>
      <c r="E825">
        <f>parcours_complet[[#This Row],[Altitude]]-B824</f>
        <v>-13</v>
      </c>
      <c r="M825" s="3"/>
    </row>
    <row r="826" spans="1:13" hidden="1">
      <c r="A826" s="1">
        <v>29.95</v>
      </c>
      <c r="B826">
        <v>443</v>
      </c>
      <c r="C826">
        <f t="shared" si="24"/>
        <v>1273</v>
      </c>
      <c r="D826">
        <f t="shared" si="25"/>
        <v>1066</v>
      </c>
      <c r="E826">
        <f>parcours_complet[[#This Row],[Altitude]]-B825</f>
        <v>-8</v>
      </c>
      <c r="M826" s="3"/>
    </row>
    <row r="827" spans="1:13" hidden="1">
      <c r="A827" s="1">
        <v>30.06</v>
      </c>
      <c r="B827">
        <v>427</v>
      </c>
      <c r="C827">
        <f t="shared" si="24"/>
        <v>1273</v>
      </c>
      <c r="D827">
        <f t="shared" si="25"/>
        <v>1082</v>
      </c>
      <c r="E827">
        <f>parcours_complet[[#This Row],[Altitude]]-B826</f>
        <v>-16</v>
      </c>
      <c r="M827" s="3"/>
    </row>
    <row r="828" spans="1:13" hidden="1">
      <c r="A828" s="1">
        <v>30.09</v>
      </c>
      <c r="B828">
        <v>427</v>
      </c>
      <c r="C828">
        <f t="shared" si="24"/>
        <v>1273</v>
      </c>
      <c r="D828">
        <f t="shared" si="25"/>
        <v>1082</v>
      </c>
      <c r="E828">
        <f>parcours_complet[[#This Row],[Altitude]]-B827</f>
        <v>0</v>
      </c>
      <c r="M828" s="3"/>
    </row>
    <row r="829" spans="1:13" hidden="1">
      <c r="A829" s="1">
        <v>30.12</v>
      </c>
      <c r="B829">
        <v>425</v>
      </c>
      <c r="C829">
        <f t="shared" si="24"/>
        <v>1273</v>
      </c>
      <c r="D829">
        <f t="shared" si="25"/>
        <v>1084</v>
      </c>
      <c r="E829">
        <f>parcours_complet[[#This Row],[Altitude]]-B828</f>
        <v>-2</v>
      </c>
      <c r="M829" s="3"/>
    </row>
    <row r="830" spans="1:13" hidden="1">
      <c r="A830" s="1">
        <v>30.15</v>
      </c>
      <c r="B830">
        <v>421</v>
      </c>
      <c r="C830">
        <f t="shared" si="24"/>
        <v>1273</v>
      </c>
      <c r="D830">
        <f t="shared" si="25"/>
        <v>1088</v>
      </c>
      <c r="E830">
        <f>parcours_complet[[#This Row],[Altitude]]-B829</f>
        <v>-4</v>
      </c>
      <c r="M830" s="3"/>
    </row>
    <row r="831" spans="1:13" hidden="1">
      <c r="A831" s="1">
        <v>30.18</v>
      </c>
      <c r="B831">
        <v>417</v>
      </c>
      <c r="C831">
        <f t="shared" si="24"/>
        <v>1273</v>
      </c>
      <c r="D831">
        <f t="shared" si="25"/>
        <v>1092</v>
      </c>
      <c r="E831">
        <f>parcours_complet[[#This Row],[Altitude]]-B830</f>
        <v>-4</v>
      </c>
      <c r="M831" s="3"/>
    </row>
    <row r="832" spans="1:13" hidden="1">
      <c r="A832" s="1">
        <v>30.21</v>
      </c>
      <c r="B832">
        <v>412</v>
      </c>
      <c r="C832">
        <f t="shared" si="24"/>
        <v>1273</v>
      </c>
      <c r="D832">
        <f t="shared" si="25"/>
        <v>1097</v>
      </c>
      <c r="E832">
        <f>parcours_complet[[#This Row],[Altitude]]-B831</f>
        <v>-5</v>
      </c>
      <c r="M832" s="3"/>
    </row>
    <row r="833" spans="1:13" hidden="1">
      <c r="A833" s="1">
        <v>30.25</v>
      </c>
      <c r="B833">
        <v>402</v>
      </c>
      <c r="C833">
        <f t="shared" si="24"/>
        <v>1273</v>
      </c>
      <c r="D833">
        <f t="shared" si="25"/>
        <v>1107</v>
      </c>
      <c r="E833">
        <f>parcours_complet[[#This Row],[Altitude]]-B832</f>
        <v>-10</v>
      </c>
      <c r="M833" s="3"/>
    </row>
    <row r="834" spans="1:13" hidden="1">
      <c r="A834" s="1">
        <v>30.28</v>
      </c>
      <c r="B834">
        <v>388</v>
      </c>
      <c r="C834">
        <f t="shared" si="24"/>
        <v>1273</v>
      </c>
      <c r="D834">
        <f t="shared" si="25"/>
        <v>1121</v>
      </c>
      <c r="E834">
        <f>parcours_complet[[#This Row],[Altitude]]-B833</f>
        <v>-14</v>
      </c>
      <c r="M834" s="3"/>
    </row>
    <row r="835" spans="1:13" hidden="1">
      <c r="A835" s="1">
        <v>30.31</v>
      </c>
      <c r="B835">
        <v>384</v>
      </c>
      <c r="C835">
        <f t="shared" si="24"/>
        <v>1273</v>
      </c>
      <c r="D835">
        <f t="shared" si="25"/>
        <v>1125</v>
      </c>
      <c r="E835">
        <f>parcours_complet[[#This Row],[Altitude]]-B834</f>
        <v>-4</v>
      </c>
      <c r="M835" s="3"/>
    </row>
    <row r="836" spans="1:13" hidden="1">
      <c r="A836" s="1">
        <v>30.35</v>
      </c>
      <c r="B836">
        <v>380</v>
      </c>
      <c r="C836">
        <f t="shared" ref="C836:C899" si="26">IF(B836-B835&gt;0,B836-B835+C835,C835)</f>
        <v>1273</v>
      </c>
      <c r="D836">
        <f t="shared" ref="D836:D899" si="27">IF(B835-B836&gt;0,B835-B836+D835,D835)</f>
        <v>1129</v>
      </c>
      <c r="E836">
        <f>parcours_complet[[#This Row],[Altitude]]-B835</f>
        <v>-4</v>
      </c>
      <c r="M836" s="3"/>
    </row>
    <row r="837" spans="1:13" hidden="1">
      <c r="A837" s="1">
        <v>30.38</v>
      </c>
      <c r="B837">
        <v>368</v>
      </c>
      <c r="C837">
        <f t="shared" si="26"/>
        <v>1273</v>
      </c>
      <c r="D837">
        <f t="shared" si="27"/>
        <v>1141</v>
      </c>
      <c r="E837">
        <f>parcours_complet[[#This Row],[Altitude]]-B836</f>
        <v>-12</v>
      </c>
      <c r="M837" s="3"/>
    </row>
    <row r="838" spans="1:13" hidden="1">
      <c r="A838" s="1">
        <v>30.42</v>
      </c>
      <c r="B838">
        <v>358</v>
      </c>
      <c r="C838">
        <f t="shared" si="26"/>
        <v>1273</v>
      </c>
      <c r="D838">
        <f t="shared" si="27"/>
        <v>1151</v>
      </c>
      <c r="E838">
        <f>parcours_complet[[#This Row],[Altitude]]-B837</f>
        <v>-10</v>
      </c>
      <c r="M838" s="3"/>
    </row>
    <row r="839" spans="1:13" hidden="1">
      <c r="A839" s="1">
        <v>30.45</v>
      </c>
      <c r="B839">
        <v>353</v>
      </c>
      <c r="C839">
        <f t="shared" si="26"/>
        <v>1273</v>
      </c>
      <c r="D839">
        <f t="shared" si="27"/>
        <v>1156</v>
      </c>
      <c r="E839">
        <f>parcours_complet[[#This Row],[Altitude]]-B838</f>
        <v>-5</v>
      </c>
      <c r="M839" s="3"/>
    </row>
    <row r="840" spans="1:13" hidden="1">
      <c r="A840" s="1">
        <v>30.48</v>
      </c>
      <c r="B840">
        <v>346</v>
      </c>
      <c r="C840">
        <f t="shared" si="26"/>
        <v>1273</v>
      </c>
      <c r="D840">
        <f t="shared" si="27"/>
        <v>1163</v>
      </c>
      <c r="E840">
        <f>parcours_complet[[#This Row],[Altitude]]-B839</f>
        <v>-7</v>
      </c>
      <c r="M840" s="3"/>
    </row>
    <row r="841" spans="1:13" hidden="1">
      <c r="A841" s="1">
        <v>30.52</v>
      </c>
      <c r="B841">
        <v>342</v>
      </c>
      <c r="C841">
        <f t="shared" si="26"/>
        <v>1273</v>
      </c>
      <c r="D841">
        <f t="shared" si="27"/>
        <v>1167</v>
      </c>
      <c r="E841">
        <f>parcours_complet[[#This Row],[Altitude]]-B840</f>
        <v>-4</v>
      </c>
      <c r="M841" s="3"/>
    </row>
    <row r="842" spans="1:13" hidden="1">
      <c r="A842" s="1">
        <v>30.55</v>
      </c>
      <c r="B842">
        <v>336</v>
      </c>
      <c r="C842">
        <f t="shared" si="26"/>
        <v>1273</v>
      </c>
      <c r="D842">
        <f t="shared" si="27"/>
        <v>1173</v>
      </c>
      <c r="E842">
        <f>parcours_complet[[#This Row],[Altitude]]-B841</f>
        <v>-6</v>
      </c>
      <c r="M842" s="3"/>
    </row>
    <row r="843" spans="1:13" hidden="1">
      <c r="A843" s="1">
        <v>30.59</v>
      </c>
      <c r="B843">
        <v>325</v>
      </c>
      <c r="C843">
        <f t="shared" si="26"/>
        <v>1273</v>
      </c>
      <c r="D843">
        <f t="shared" si="27"/>
        <v>1184</v>
      </c>
      <c r="E843">
        <f>parcours_complet[[#This Row],[Altitude]]-B842</f>
        <v>-11</v>
      </c>
      <c r="M843" s="3"/>
    </row>
    <row r="844" spans="1:13" hidden="1">
      <c r="A844" s="1">
        <v>30.62</v>
      </c>
      <c r="B844">
        <v>319</v>
      </c>
      <c r="C844">
        <f t="shared" si="26"/>
        <v>1273</v>
      </c>
      <c r="D844">
        <f t="shared" si="27"/>
        <v>1190</v>
      </c>
      <c r="E844">
        <f>parcours_complet[[#This Row],[Altitude]]-B843</f>
        <v>-6</v>
      </c>
      <c r="M844" s="3"/>
    </row>
    <row r="845" spans="1:13" hidden="1">
      <c r="A845" s="1">
        <v>30.66</v>
      </c>
      <c r="B845">
        <v>316</v>
      </c>
      <c r="C845">
        <f t="shared" si="26"/>
        <v>1273</v>
      </c>
      <c r="D845">
        <f t="shared" si="27"/>
        <v>1193</v>
      </c>
      <c r="E845">
        <f>parcours_complet[[#This Row],[Altitude]]-B844</f>
        <v>-3</v>
      </c>
      <c r="M845" s="3"/>
    </row>
    <row r="846" spans="1:13" hidden="1">
      <c r="A846" s="1">
        <v>30.71</v>
      </c>
      <c r="B846">
        <v>314</v>
      </c>
      <c r="C846">
        <f t="shared" si="26"/>
        <v>1273</v>
      </c>
      <c r="D846">
        <f t="shared" si="27"/>
        <v>1195</v>
      </c>
      <c r="E846">
        <f>parcours_complet[[#This Row],[Altitude]]-B845</f>
        <v>-2</v>
      </c>
      <c r="M846" s="3"/>
    </row>
    <row r="847" spans="1:13" hidden="1">
      <c r="A847" s="1">
        <v>30.74</v>
      </c>
      <c r="B847">
        <v>311</v>
      </c>
      <c r="C847">
        <f t="shared" si="26"/>
        <v>1273</v>
      </c>
      <c r="D847">
        <f t="shared" si="27"/>
        <v>1198</v>
      </c>
      <c r="E847">
        <f>parcours_complet[[#This Row],[Altitude]]-B846</f>
        <v>-3</v>
      </c>
      <c r="M847" s="3"/>
    </row>
    <row r="848" spans="1:13" hidden="1">
      <c r="A848" s="1">
        <v>30.77</v>
      </c>
      <c r="B848">
        <v>304</v>
      </c>
      <c r="C848">
        <f t="shared" si="26"/>
        <v>1273</v>
      </c>
      <c r="D848">
        <f t="shared" si="27"/>
        <v>1205</v>
      </c>
      <c r="E848">
        <f>parcours_complet[[#This Row],[Altitude]]-B847</f>
        <v>-7</v>
      </c>
      <c r="M848" s="3"/>
    </row>
    <row r="849" spans="1:13" hidden="1">
      <c r="A849" s="1">
        <v>30.81</v>
      </c>
      <c r="B849">
        <v>295</v>
      </c>
      <c r="C849">
        <f t="shared" si="26"/>
        <v>1273</v>
      </c>
      <c r="D849">
        <f t="shared" si="27"/>
        <v>1214</v>
      </c>
      <c r="E849">
        <f>parcours_complet[[#This Row],[Altitude]]-B848</f>
        <v>-9</v>
      </c>
      <c r="M849" s="3"/>
    </row>
    <row r="850" spans="1:13" hidden="1">
      <c r="A850" s="1">
        <v>30.83</v>
      </c>
      <c r="B850">
        <v>288</v>
      </c>
      <c r="C850">
        <f t="shared" si="26"/>
        <v>1273</v>
      </c>
      <c r="D850">
        <f t="shared" si="27"/>
        <v>1221</v>
      </c>
      <c r="E850">
        <f>parcours_complet[[#This Row],[Altitude]]-B849</f>
        <v>-7</v>
      </c>
      <c r="M850" s="3"/>
    </row>
    <row r="851" spans="1:13" hidden="1">
      <c r="A851" s="1">
        <v>30.86</v>
      </c>
      <c r="B851">
        <v>283</v>
      </c>
      <c r="C851">
        <f t="shared" si="26"/>
        <v>1273</v>
      </c>
      <c r="D851">
        <f t="shared" si="27"/>
        <v>1226</v>
      </c>
      <c r="E851">
        <f>parcours_complet[[#This Row],[Altitude]]-B850</f>
        <v>-5</v>
      </c>
      <c r="M851" s="3"/>
    </row>
    <row r="852" spans="1:13" hidden="1">
      <c r="A852" s="1">
        <v>30.91</v>
      </c>
      <c r="B852">
        <v>278</v>
      </c>
      <c r="C852">
        <f t="shared" si="26"/>
        <v>1273</v>
      </c>
      <c r="D852">
        <f t="shared" si="27"/>
        <v>1231</v>
      </c>
      <c r="E852">
        <f>parcours_complet[[#This Row],[Altitude]]-B851</f>
        <v>-5</v>
      </c>
      <c r="M852" s="3"/>
    </row>
    <row r="853" spans="1:13" hidden="1">
      <c r="A853" s="1">
        <v>30.94</v>
      </c>
      <c r="B853">
        <v>274</v>
      </c>
      <c r="C853">
        <f t="shared" si="26"/>
        <v>1273</v>
      </c>
      <c r="D853">
        <f t="shared" si="27"/>
        <v>1235</v>
      </c>
      <c r="E853">
        <f>parcours_complet[[#This Row],[Altitude]]-B852</f>
        <v>-4</v>
      </c>
      <c r="M853" s="3"/>
    </row>
    <row r="854" spans="1:13" hidden="1">
      <c r="A854" s="1">
        <v>30.97</v>
      </c>
      <c r="B854">
        <v>274</v>
      </c>
      <c r="C854">
        <f t="shared" si="26"/>
        <v>1273</v>
      </c>
      <c r="D854">
        <f t="shared" si="27"/>
        <v>1235</v>
      </c>
      <c r="E854">
        <f>parcours_complet[[#This Row],[Altitude]]-B853</f>
        <v>0</v>
      </c>
      <c r="M854" s="3"/>
    </row>
    <row r="855" spans="1:13" hidden="1">
      <c r="A855" s="1">
        <v>31</v>
      </c>
      <c r="B855">
        <v>271</v>
      </c>
      <c r="C855">
        <f t="shared" si="26"/>
        <v>1273</v>
      </c>
      <c r="D855">
        <f t="shared" si="27"/>
        <v>1238</v>
      </c>
      <c r="E855">
        <f>parcours_complet[[#This Row],[Altitude]]-B854</f>
        <v>-3</v>
      </c>
      <c r="M855" s="3"/>
    </row>
    <row r="856" spans="1:13" hidden="1">
      <c r="A856" s="1">
        <v>31.04</v>
      </c>
      <c r="B856">
        <v>264</v>
      </c>
      <c r="C856">
        <f t="shared" si="26"/>
        <v>1273</v>
      </c>
      <c r="D856">
        <f t="shared" si="27"/>
        <v>1245</v>
      </c>
      <c r="E856">
        <f>parcours_complet[[#This Row],[Altitude]]-B855</f>
        <v>-7</v>
      </c>
      <c r="M856" s="3"/>
    </row>
    <row r="857" spans="1:13" hidden="1">
      <c r="A857" s="1">
        <v>31.06</v>
      </c>
      <c r="B857">
        <v>263</v>
      </c>
      <c r="C857">
        <f t="shared" si="26"/>
        <v>1273</v>
      </c>
      <c r="D857">
        <f t="shared" si="27"/>
        <v>1246</v>
      </c>
      <c r="E857">
        <f>parcours_complet[[#This Row],[Altitude]]-B856</f>
        <v>-1</v>
      </c>
      <c r="M857" s="3"/>
    </row>
    <row r="858" spans="1:13" hidden="1">
      <c r="A858" s="1">
        <v>31.1</v>
      </c>
      <c r="B858">
        <v>259</v>
      </c>
      <c r="C858">
        <f t="shared" si="26"/>
        <v>1273</v>
      </c>
      <c r="D858">
        <f t="shared" si="27"/>
        <v>1250</v>
      </c>
      <c r="E858">
        <f>parcours_complet[[#This Row],[Altitude]]-B857</f>
        <v>-4</v>
      </c>
      <c r="M858" s="3"/>
    </row>
    <row r="859" spans="1:13">
      <c r="A859" s="1">
        <v>31.13</v>
      </c>
      <c r="B859">
        <v>259</v>
      </c>
      <c r="C859">
        <f t="shared" si="26"/>
        <v>1273</v>
      </c>
      <c r="D859">
        <f t="shared" si="27"/>
        <v>1250</v>
      </c>
      <c r="E859">
        <f>parcours_complet[[#This Row],[Altitude]]-B858</f>
        <v>0</v>
      </c>
      <c r="G859" t="s">
        <v>35</v>
      </c>
      <c r="M859" s="3"/>
    </row>
    <row r="860" spans="1:13" hidden="1">
      <c r="A860" s="1">
        <v>31.16</v>
      </c>
      <c r="B860">
        <v>259</v>
      </c>
      <c r="C860">
        <f t="shared" si="26"/>
        <v>1273</v>
      </c>
      <c r="D860">
        <f t="shared" si="27"/>
        <v>1250</v>
      </c>
      <c r="E860">
        <f>parcours_complet[[#This Row],[Altitude]]-B859</f>
        <v>0</v>
      </c>
      <c r="M860" s="3"/>
    </row>
    <row r="861" spans="1:13" hidden="1">
      <c r="A861" s="1">
        <v>31.19</v>
      </c>
      <c r="B861">
        <v>263</v>
      </c>
      <c r="C861">
        <f t="shared" si="26"/>
        <v>1277</v>
      </c>
      <c r="D861">
        <f t="shared" si="27"/>
        <v>1250</v>
      </c>
      <c r="E861">
        <f>parcours_complet[[#This Row],[Altitude]]-B860</f>
        <v>4</v>
      </c>
      <c r="M861" s="3"/>
    </row>
    <row r="862" spans="1:13" hidden="1">
      <c r="A862" s="1">
        <v>31.23</v>
      </c>
      <c r="B862">
        <v>265</v>
      </c>
      <c r="C862">
        <f t="shared" si="26"/>
        <v>1279</v>
      </c>
      <c r="D862">
        <f t="shared" si="27"/>
        <v>1250</v>
      </c>
      <c r="E862">
        <f>parcours_complet[[#This Row],[Altitude]]-B861</f>
        <v>2</v>
      </c>
      <c r="M862" s="3"/>
    </row>
    <row r="863" spans="1:13" hidden="1">
      <c r="A863" s="1">
        <v>31.27</v>
      </c>
      <c r="B863">
        <v>268</v>
      </c>
      <c r="C863">
        <f t="shared" si="26"/>
        <v>1282</v>
      </c>
      <c r="D863">
        <f t="shared" si="27"/>
        <v>1250</v>
      </c>
      <c r="E863">
        <f>parcours_complet[[#This Row],[Altitude]]-B862</f>
        <v>3</v>
      </c>
      <c r="M863" s="3"/>
    </row>
    <row r="864" spans="1:13" hidden="1">
      <c r="A864" s="1">
        <v>31.29</v>
      </c>
      <c r="B864">
        <v>271</v>
      </c>
      <c r="C864">
        <f t="shared" si="26"/>
        <v>1285</v>
      </c>
      <c r="D864">
        <f t="shared" si="27"/>
        <v>1250</v>
      </c>
      <c r="E864">
        <f>parcours_complet[[#This Row],[Altitude]]-B863</f>
        <v>3</v>
      </c>
      <c r="M864" s="3"/>
    </row>
    <row r="865" spans="1:13" hidden="1">
      <c r="A865" s="1">
        <v>31.32</v>
      </c>
      <c r="B865">
        <v>273</v>
      </c>
      <c r="C865">
        <f t="shared" si="26"/>
        <v>1287</v>
      </c>
      <c r="D865">
        <f t="shared" si="27"/>
        <v>1250</v>
      </c>
      <c r="E865">
        <f>parcours_complet[[#This Row],[Altitude]]-B864</f>
        <v>2</v>
      </c>
      <c r="M865" s="3"/>
    </row>
    <row r="866" spans="1:13" hidden="1">
      <c r="A866" s="1">
        <v>31.36</v>
      </c>
      <c r="B866">
        <v>275</v>
      </c>
      <c r="C866">
        <f t="shared" si="26"/>
        <v>1289</v>
      </c>
      <c r="D866">
        <f t="shared" si="27"/>
        <v>1250</v>
      </c>
      <c r="E866">
        <f>parcours_complet[[#This Row],[Altitude]]-B865</f>
        <v>2</v>
      </c>
      <c r="M866" s="3"/>
    </row>
    <row r="867" spans="1:13" hidden="1">
      <c r="A867" s="1">
        <v>31.4</v>
      </c>
      <c r="B867">
        <v>278</v>
      </c>
      <c r="C867">
        <f t="shared" si="26"/>
        <v>1292</v>
      </c>
      <c r="D867">
        <f t="shared" si="27"/>
        <v>1250</v>
      </c>
      <c r="E867">
        <f>parcours_complet[[#This Row],[Altitude]]-B866</f>
        <v>3</v>
      </c>
      <c r="M867" s="3"/>
    </row>
    <row r="868" spans="1:13" hidden="1">
      <c r="A868" s="1">
        <v>31.44</v>
      </c>
      <c r="B868">
        <v>282</v>
      </c>
      <c r="C868">
        <f t="shared" si="26"/>
        <v>1296</v>
      </c>
      <c r="D868">
        <f t="shared" si="27"/>
        <v>1250</v>
      </c>
      <c r="E868">
        <f>parcours_complet[[#This Row],[Altitude]]-B867</f>
        <v>4</v>
      </c>
      <c r="M868" s="3"/>
    </row>
    <row r="869" spans="1:13" hidden="1">
      <c r="A869" s="1">
        <v>31.48</v>
      </c>
      <c r="B869">
        <v>286</v>
      </c>
      <c r="C869">
        <f t="shared" si="26"/>
        <v>1300</v>
      </c>
      <c r="D869">
        <f t="shared" si="27"/>
        <v>1250</v>
      </c>
      <c r="E869">
        <f>parcours_complet[[#This Row],[Altitude]]-B868</f>
        <v>4</v>
      </c>
      <c r="M869" s="3"/>
    </row>
    <row r="870" spans="1:13" hidden="1">
      <c r="A870" s="1">
        <v>31.52</v>
      </c>
      <c r="B870">
        <v>291</v>
      </c>
      <c r="C870">
        <f t="shared" si="26"/>
        <v>1305</v>
      </c>
      <c r="D870">
        <f t="shared" si="27"/>
        <v>1250</v>
      </c>
      <c r="E870">
        <f>parcours_complet[[#This Row],[Altitude]]-B869</f>
        <v>5</v>
      </c>
      <c r="M870" s="3"/>
    </row>
    <row r="871" spans="1:13" hidden="1">
      <c r="A871" s="1">
        <v>31.55</v>
      </c>
      <c r="B871">
        <v>294</v>
      </c>
      <c r="C871">
        <f t="shared" si="26"/>
        <v>1308</v>
      </c>
      <c r="D871">
        <f t="shared" si="27"/>
        <v>1250</v>
      </c>
      <c r="E871">
        <f>parcours_complet[[#This Row],[Altitude]]-B870</f>
        <v>3</v>
      </c>
      <c r="M871" s="3"/>
    </row>
    <row r="872" spans="1:13" hidden="1">
      <c r="A872" s="1">
        <v>31.58</v>
      </c>
      <c r="B872">
        <v>298</v>
      </c>
      <c r="C872">
        <f t="shared" si="26"/>
        <v>1312</v>
      </c>
      <c r="D872">
        <f t="shared" si="27"/>
        <v>1250</v>
      </c>
      <c r="E872">
        <f>parcours_complet[[#This Row],[Altitude]]-B871</f>
        <v>4</v>
      </c>
      <c r="M872" s="3"/>
    </row>
    <row r="873" spans="1:13" hidden="1">
      <c r="A873" s="1">
        <v>31.62</v>
      </c>
      <c r="B873">
        <v>300</v>
      </c>
      <c r="C873">
        <f t="shared" si="26"/>
        <v>1314</v>
      </c>
      <c r="D873">
        <f t="shared" si="27"/>
        <v>1250</v>
      </c>
      <c r="E873">
        <f>parcours_complet[[#This Row],[Altitude]]-B872</f>
        <v>2</v>
      </c>
      <c r="M873" s="3"/>
    </row>
    <row r="874" spans="1:13" hidden="1">
      <c r="A874" s="1">
        <v>31.66</v>
      </c>
      <c r="B874">
        <v>299</v>
      </c>
      <c r="C874">
        <f t="shared" si="26"/>
        <v>1314</v>
      </c>
      <c r="D874">
        <f t="shared" si="27"/>
        <v>1251</v>
      </c>
      <c r="E874">
        <f>parcours_complet[[#This Row],[Altitude]]-B873</f>
        <v>-1</v>
      </c>
      <c r="M874" s="3"/>
    </row>
    <row r="875" spans="1:13">
      <c r="A875" s="1">
        <v>31.7</v>
      </c>
      <c r="B875">
        <v>299</v>
      </c>
      <c r="C875">
        <f t="shared" si="26"/>
        <v>1314</v>
      </c>
      <c r="D875">
        <f t="shared" si="27"/>
        <v>1251</v>
      </c>
      <c r="E875">
        <f>parcours_complet[[#This Row],[Altitude]]-B874</f>
        <v>0</v>
      </c>
      <c r="G875" t="s">
        <v>36</v>
      </c>
      <c r="M875" s="3"/>
    </row>
    <row r="876" spans="1:13" hidden="1">
      <c r="A876" s="1">
        <v>31.74</v>
      </c>
      <c r="B876">
        <v>297</v>
      </c>
      <c r="C876">
        <f t="shared" si="26"/>
        <v>1314</v>
      </c>
      <c r="D876">
        <f t="shared" si="27"/>
        <v>1253</v>
      </c>
      <c r="E876">
        <f>parcours_complet[[#This Row],[Altitude]]-B875</f>
        <v>-2</v>
      </c>
      <c r="M876" s="3"/>
    </row>
    <row r="877" spans="1:13" hidden="1">
      <c r="A877" s="1">
        <v>31.79</v>
      </c>
      <c r="B877">
        <v>297</v>
      </c>
      <c r="C877">
        <f t="shared" si="26"/>
        <v>1314</v>
      </c>
      <c r="D877">
        <f t="shared" si="27"/>
        <v>1253</v>
      </c>
      <c r="E877">
        <f>parcours_complet[[#This Row],[Altitude]]-B876</f>
        <v>0</v>
      </c>
      <c r="M877" s="3"/>
    </row>
    <row r="878" spans="1:13" hidden="1">
      <c r="A878" s="1">
        <v>31.81</v>
      </c>
      <c r="B878">
        <v>295</v>
      </c>
      <c r="C878">
        <f t="shared" si="26"/>
        <v>1314</v>
      </c>
      <c r="D878">
        <f t="shared" si="27"/>
        <v>1255</v>
      </c>
      <c r="E878">
        <f>parcours_complet[[#This Row],[Altitude]]-B877</f>
        <v>-2</v>
      </c>
      <c r="M878" s="3"/>
    </row>
    <row r="879" spans="1:13" hidden="1">
      <c r="A879" s="1">
        <v>31.84</v>
      </c>
      <c r="B879">
        <v>295</v>
      </c>
      <c r="C879">
        <f t="shared" si="26"/>
        <v>1314</v>
      </c>
      <c r="D879">
        <f t="shared" si="27"/>
        <v>1255</v>
      </c>
      <c r="E879">
        <f>parcours_complet[[#This Row],[Altitude]]-B878</f>
        <v>0</v>
      </c>
      <c r="M879" s="3"/>
    </row>
    <row r="880" spans="1:13" hidden="1">
      <c r="A880" s="1">
        <v>31.88</v>
      </c>
      <c r="B880">
        <v>294</v>
      </c>
      <c r="C880">
        <f t="shared" si="26"/>
        <v>1314</v>
      </c>
      <c r="D880">
        <f t="shared" si="27"/>
        <v>1256</v>
      </c>
      <c r="E880">
        <f>parcours_complet[[#This Row],[Altitude]]-B879</f>
        <v>-1</v>
      </c>
      <c r="M880" s="3"/>
    </row>
    <row r="881" spans="1:13" hidden="1">
      <c r="A881" s="1">
        <v>31.9</v>
      </c>
      <c r="B881">
        <v>289</v>
      </c>
      <c r="C881">
        <f t="shared" si="26"/>
        <v>1314</v>
      </c>
      <c r="D881">
        <f t="shared" si="27"/>
        <v>1261</v>
      </c>
      <c r="E881">
        <f>parcours_complet[[#This Row],[Altitude]]-B880</f>
        <v>-5</v>
      </c>
      <c r="M881" s="3"/>
    </row>
    <row r="882" spans="1:13" hidden="1">
      <c r="A882" s="1">
        <v>31.93</v>
      </c>
      <c r="B882">
        <v>285</v>
      </c>
      <c r="C882">
        <f t="shared" si="26"/>
        <v>1314</v>
      </c>
      <c r="D882">
        <f t="shared" si="27"/>
        <v>1265</v>
      </c>
      <c r="E882">
        <f>parcours_complet[[#This Row],[Altitude]]-B881</f>
        <v>-4</v>
      </c>
      <c r="M882" s="3"/>
    </row>
    <row r="883" spans="1:13" hidden="1">
      <c r="A883" s="1">
        <v>31.97</v>
      </c>
      <c r="B883">
        <v>284</v>
      </c>
      <c r="C883">
        <f t="shared" si="26"/>
        <v>1314</v>
      </c>
      <c r="D883">
        <f t="shared" si="27"/>
        <v>1266</v>
      </c>
      <c r="E883">
        <f>parcours_complet[[#This Row],[Altitude]]-B882</f>
        <v>-1</v>
      </c>
      <c r="M883" s="3"/>
    </row>
    <row r="884" spans="1:13" hidden="1">
      <c r="A884" s="1">
        <v>32</v>
      </c>
      <c r="B884">
        <v>283</v>
      </c>
      <c r="C884">
        <f t="shared" si="26"/>
        <v>1314</v>
      </c>
      <c r="D884">
        <f t="shared" si="27"/>
        <v>1267</v>
      </c>
      <c r="E884">
        <f>parcours_complet[[#This Row],[Altitude]]-B883</f>
        <v>-1</v>
      </c>
      <c r="M884" s="3"/>
    </row>
    <row r="885" spans="1:13" hidden="1">
      <c r="A885" s="1">
        <v>32.04</v>
      </c>
      <c r="B885">
        <v>281</v>
      </c>
      <c r="C885">
        <f t="shared" si="26"/>
        <v>1314</v>
      </c>
      <c r="D885">
        <f t="shared" si="27"/>
        <v>1269</v>
      </c>
      <c r="E885">
        <f>parcours_complet[[#This Row],[Altitude]]-B884</f>
        <v>-2</v>
      </c>
      <c r="M885" s="3"/>
    </row>
    <row r="886" spans="1:13" hidden="1">
      <c r="A886" s="1">
        <v>32.07</v>
      </c>
      <c r="B886">
        <v>280</v>
      </c>
      <c r="C886">
        <f t="shared" si="26"/>
        <v>1314</v>
      </c>
      <c r="D886">
        <f t="shared" si="27"/>
        <v>1270</v>
      </c>
      <c r="E886">
        <f>parcours_complet[[#This Row],[Altitude]]-B885</f>
        <v>-1</v>
      </c>
      <c r="M886" s="3"/>
    </row>
    <row r="887" spans="1:13" hidden="1">
      <c r="A887" s="1">
        <v>32.1</v>
      </c>
      <c r="B887">
        <v>276</v>
      </c>
      <c r="C887">
        <f t="shared" si="26"/>
        <v>1314</v>
      </c>
      <c r="D887">
        <f t="shared" si="27"/>
        <v>1274</v>
      </c>
      <c r="E887">
        <f>parcours_complet[[#This Row],[Altitude]]-B886</f>
        <v>-4</v>
      </c>
      <c r="M887" s="3"/>
    </row>
    <row r="888" spans="1:13" hidden="1">
      <c r="A888" s="1">
        <v>32.130000000000003</v>
      </c>
      <c r="B888">
        <v>270</v>
      </c>
      <c r="C888">
        <f t="shared" si="26"/>
        <v>1314</v>
      </c>
      <c r="D888">
        <f t="shared" si="27"/>
        <v>1280</v>
      </c>
      <c r="E888">
        <f>parcours_complet[[#This Row],[Altitude]]-B887</f>
        <v>-6</v>
      </c>
      <c r="M888" s="3"/>
    </row>
    <row r="889" spans="1:13" hidden="1">
      <c r="A889" s="1">
        <v>32.17</v>
      </c>
      <c r="B889">
        <v>266</v>
      </c>
      <c r="C889">
        <f t="shared" si="26"/>
        <v>1314</v>
      </c>
      <c r="D889">
        <f t="shared" si="27"/>
        <v>1284</v>
      </c>
      <c r="E889">
        <f>parcours_complet[[#This Row],[Altitude]]-B888</f>
        <v>-4</v>
      </c>
      <c r="M889" s="3"/>
    </row>
    <row r="890" spans="1:13" hidden="1">
      <c r="A890" s="1">
        <v>32.200000000000003</v>
      </c>
      <c r="B890">
        <v>262</v>
      </c>
      <c r="C890">
        <f t="shared" si="26"/>
        <v>1314</v>
      </c>
      <c r="D890">
        <f t="shared" si="27"/>
        <v>1288</v>
      </c>
      <c r="E890">
        <f>parcours_complet[[#This Row],[Altitude]]-B889</f>
        <v>-4</v>
      </c>
      <c r="M890" s="3"/>
    </row>
    <row r="891" spans="1:13" hidden="1">
      <c r="A891" s="1">
        <v>32.229999999999997</v>
      </c>
      <c r="B891">
        <v>261</v>
      </c>
      <c r="C891">
        <f t="shared" si="26"/>
        <v>1314</v>
      </c>
      <c r="D891">
        <f t="shared" si="27"/>
        <v>1289</v>
      </c>
      <c r="E891">
        <f>parcours_complet[[#This Row],[Altitude]]-B890</f>
        <v>-1</v>
      </c>
      <c r="M891" s="3"/>
    </row>
    <row r="892" spans="1:13" hidden="1">
      <c r="A892" s="1">
        <v>32.26</v>
      </c>
      <c r="B892">
        <v>258</v>
      </c>
      <c r="C892">
        <f t="shared" si="26"/>
        <v>1314</v>
      </c>
      <c r="D892">
        <f t="shared" si="27"/>
        <v>1292</v>
      </c>
      <c r="E892">
        <f>parcours_complet[[#This Row],[Altitude]]-B891</f>
        <v>-3</v>
      </c>
      <c r="M892" s="3"/>
    </row>
    <row r="893" spans="1:13" hidden="1">
      <c r="A893" s="1">
        <v>32.29</v>
      </c>
      <c r="B893">
        <v>254</v>
      </c>
      <c r="C893">
        <f t="shared" si="26"/>
        <v>1314</v>
      </c>
      <c r="D893">
        <f t="shared" si="27"/>
        <v>1296</v>
      </c>
      <c r="E893">
        <f>parcours_complet[[#This Row],[Altitude]]-B892</f>
        <v>-4</v>
      </c>
      <c r="M893" s="3"/>
    </row>
    <row r="894" spans="1:13" hidden="1">
      <c r="A894" s="1">
        <v>32.32</v>
      </c>
      <c r="B894">
        <v>249</v>
      </c>
      <c r="C894">
        <f t="shared" si="26"/>
        <v>1314</v>
      </c>
      <c r="D894">
        <f t="shared" si="27"/>
        <v>1301</v>
      </c>
      <c r="E894">
        <f>parcours_complet[[#This Row],[Altitude]]-B893</f>
        <v>-5</v>
      </c>
      <c r="M894" s="3"/>
    </row>
    <row r="895" spans="1:13" hidden="1">
      <c r="A895" s="1">
        <v>32.35</v>
      </c>
      <c r="B895">
        <v>246</v>
      </c>
      <c r="C895">
        <f t="shared" si="26"/>
        <v>1314</v>
      </c>
      <c r="D895">
        <f t="shared" si="27"/>
        <v>1304</v>
      </c>
      <c r="E895">
        <f>parcours_complet[[#This Row],[Altitude]]-B894</f>
        <v>-3</v>
      </c>
      <c r="M895" s="3"/>
    </row>
    <row r="896" spans="1:13" hidden="1">
      <c r="A896" s="1">
        <v>32.380000000000003</v>
      </c>
      <c r="B896">
        <v>243</v>
      </c>
      <c r="C896">
        <f t="shared" si="26"/>
        <v>1314</v>
      </c>
      <c r="D896">
        <f t="shared" si="27"/>
        <v>1307</v>
      </c>
      <c r="E896">
        <f>parcours_complet[[#This Row],[Altitude]]-B895</f>
        <v>-3</v>
      </c>
      <c r="M896" s="3"/>
    </row>
    <row r="897" spans="1:13" hidden="1">
      <c r="A897" s="1">
        <v>32.43</v>
      </c>
      <c r="B897">
        <v>241</v>
      </c>
      <c r="C897">
        <f t="shared" si="26"/>
        <v>1314</v>
      </c>
      <c r="D897">
        <f t="shared" si="27"/>
        <v>1309</v>
      </c>
      <c r="E897">
        <f>parcours_complet[[#This Row],[Altitude]]-B896</f>
        <v>-2</v>
      </c>
      <c r="M897" s="3"/>
    </row>
    <row r="898" spans="1:13" hidden="1">
      <c r="A898" s="1">
        <v>32.46</v>
      </c>
      <c r="B898">
        <v>241</v>
      </c>
      <c r="C898">
        <f t="shared" si="26"/>
        <v>1314</v>
      </c>
      <c r="D898">
        <f t="shared" si="27"/>
        <v>1309</v>
      </c>
      <c r="E898">
        <f>parcours_complet[[#This Row],[Altitude]]-B897</f>
        <v>0</v>
      </c>
      <c r="M898" s="3"/>
    </row>
    <row r="899" spans="1:13" hidden="1">
      <c r="A899" s="1">
        <v>32.51</v>
      </c>
      <c r="B899">
        <v>240</v>
      </c>
      <c r="C899">
        <f t="shared" si="26"/>
        <v>1314</v>
      </c>
      <c r="D899">
        <f t="shared" si="27"/>
        <v>1310</v>
      </c>
      <c r="E899">
        <f>parcours_complet[[#This Row],[Altitude]]-B898</f>
        <v>-1</v>
      </c>
      <c r="M899" s="3"/>
    </row>
    <row r="900" spans="1:13" hidden="1">
      <c r="A900" s="1">
        <v>32.56</v>
      </c>
      <c r="B900">
        <v>240</v>
      </c>
      <c r="C900">
        <f t="shared" ref="C900:C963" si="28">IF(B900-B899&gt;0,B900-B899+C899,C899)</f>
        <v>1314</v>
      </c>
      <c r="D900">
        <f t="shared" ref="D900:D963" si="29">IF(B899-B900&gt;0,B899-B900+D899,D899)</f>
        <v>1310</v>
      </c>
      <c r="E900">
        <f>parcours_complet[[#This Row],[Altitude]]-B899</f>
        <v>0</v>
      </c>
      <c r="M900" s="3"/>
    </row>
    <row r="901" spans="1:13" hidden="1">
      <c r="A901" s="1">
        <v>32.6</v>
      </c>
      <c r="B901">
        <v>240</v>
      </c>
      <c r="C901">
        <f t="shared" si="28"/>
        <v>1314</v>
      </c>
      <c r="D901">
        <f t="shared" si="29"/>
        <v>1310</v>
      </c>
      <c r="E901">
        <f>parcours_complet[[#This Row],[Altitude]]-B900</f>
        <v>0</v>
      </c>
      <c r="M901" s="3"/>
    </row>
    <row r="902" spans="1:13" hidden="1">
      <c r="A902" s="1">
        <v>32.630000000000003</v>
      </c>
      <c r="B902">
        <v>241</v>
      </c>
      <c r="C902">
        <f t="shared" si="28"/>
        <v>1315</v>
      </c>
      <c r="D902">
        <f t="shared" si="29"/>
        <v>1310</v>
      </c>
      <c r="E902">
        <f>parcours_complet[[#This Row],[Altitude]]-B901</f>
        <v>1</v>
      </c>
      <c r="M902" s="3"/>
    </row>
    <row r="903" spans="1:13" hidden="1">
      <c r="A903" s="1">
        <v>32.68</v>
      </c>
      <c r="B903">
        <v>241</v>
      </c>
      <c r="C903">
        <f t="shared" si="28"/>
        <v>1315</v>
      </c>
      <c r="D903">
        <f t="shared" si="29"/>
        <v>1310</v>
      </c>
      <c r="E903">
        <f>parcours_complet[[#This Row],[Altitude]]-B902</f>
        <v>0</v>
      </c>
      <c r="M903" s="3"/>
    </row>
    <row r="904" spans="1:13" hidden="1">
      <c r="A904" s="1">
        <v>32.71</v>
      </c>
      <c r="B904">
        <v>239</v>
      </c>
      <c r="C904">
        <f t="shared" si="28"/>
        <v>1315</v>
      </c>
      <c r="D904">
        <f t="shared" si="29"/>
        <v>1312</v>
      </c>
      <c r="E904">
        <f>parcours_complet[[#This Row],[Altitude]]-B903</f>
        <v>-2</v>
      </c>
      <c r="M904" s="3"/>
    </row>
    <row r="905" spans="1:13" hidden="1">
      <c r="A905" s="1">
        <v>32.74</v>
      </c>
      <c r="B905">
        <v>238</v>
      </c>
      <c r="C905">
        <f t="shared" si="28"/>
        <v>1315</v>
      </c>
      <c r="D905">
        <f t="shared" si="29"/>
        <v>1313</v>
      </c>
      <c r="E905">
        <f>parcours_complet[[#This Row],[Altitude]]-B904</f>
        <v>-1</v>
      </c>
      <c r="M905" s="3"/>
    </row>
    <row r="906" spans="1:13" hidden="1">
      <c r="A906" s="1">
        <v>32.770000000000003</v>
      </c>
      <c r="B906">
        <v>237</v>
      </c>
      <c r="C906">
        <f t="shared" si="28"/>
        <v>1315</v>
      </c>
      <c r="D906">
        <f t="shared" si="29"/>
        <v>1314</v>
      </c>
      <c r="E906">
        <f>parcours_complet[[#This Row],[Altitude]]-B905</f>
        <v>-1</v>
      </c>
      <c r="M906" s="3"/>
    </row>
    <row r="907" spans="1:13" hidden="1">
      <c r="A907" s="1">
        <v>32.799999999999997</v>
      </c>
      <c r="B907">
        <v>235</v>
      </c>
      <c r="C907">
        <f t="shared" si="28"/>
        <v>1315</v>
      </c>
      <c r="D907">
        <f t="shared" si="29"/>
        <v>1316</v>
      </c>
      <c r="E907">
        <f>parcours_complet[[#This Row],[Altitude]]-B906</f>
        <v>-2</v>
      </c>
      <c r="M907" s="3"/>
    </row>
    <row r="908" spans="1:13" hidden="1">
      <c r="A908" s="1">
        <v>32.83</v>
      </c>
      <c r="B908">
        <v>234</v>
      </c>
      <c r="C908">
        <f t="shared" si="28"/>
        <v>1315</v>
      </c>
      <c r="D908">
        <f t="shared" si="29"/>
        <v>1317</v>
      </c>
      <c r="E908">
        <f>parcours_complet[[#This Row],[Altitude]]-B907</f>
        <v>-1</v>
      </c>
      <c r="M908" s="3"/>
    </row>
    <row r="909" spans="1:13" hidden="1">
      <c r="A909" s="1">
        <v>32.86</v>
      </c>
      <c r="B909">
        <v>233</v>
      </c>
      <c r="C909">
        <f t="shared" si="28"/>
        <v>1315</v>
      </c>
      <c r="D909">
        <f t="shared" si="29"/>
        <v>1318</v>
      </c>
      <c r="E909">
        <f>parcours_complet[[#This Row],[Altitude]]-B908</f>
        <v>-1</v>
      </c>
      <c r="M909" s="3"/>
    </row>
    <row r="910" spans="1:13" hidden="1">
      <c r="A910" s="1">
        <v>32.9</v>
      </c>
      <c r="B910">
        <v>233</v>
      </c>
      <c r="C910">
        <f t="shared" si="28"/>
        <v>1315</v>
      </c>
      <c r="D910">
        <f t="shared" si="29"/>
        <v>1318</v>
      </c>
      <c r="E910">
        <f>parcours_complet[[#This Row],[Altitude]]-B909</f>
        <v>0</v>
      </c>
      <c r="M910" s="3"/>
    </row>
    <row r="911" spans="1:13" hidden="1">
      <c r="A911" s="1">
        <v>32.94</v>
      </c>
      <c r="B911">
        <v>233</v>
      </c>
      <c r="C911">
        <f t="shared" si="28"/>
        <v>1315</v>
      </c>
      <c r="D911">
        <f t="shared" si="29"/>
        <v>1318</v>
      </c>
      <c r="E911">
        <f>parcours_complet[[#This Row],[Altitude]]-B910</f>
        <v>0</v>
      </c>
      <c r="M911" s="3"/>
    </row>
    <row r="912" spans="1:13" hidden="1">
      <c r="A912" s="1">
        <v>32.979999999999997</v>
      </c>
      <c r="B912">
        <v>233</v>
      </c>
      <c r="C912">
        <f t="shared" si="28"/>
        <v>1315</v>
      </c>
      <c r="D912">
        <f t="shared" si="29"/>
        <v>1318</v>
      </c>
      <c r="E912">
        <f>parcours_complet[[#This Row],[Altitude]]-B911</f>
        <v>0</v>
      </c>
      <c r="M912" s="3"/>
    </row>
    <row r="913" spans="1:13" hidden="1">
      <c r="A913" s="1">
        <v>33.01</v>
      </c>
      <c r="B913">
        <v>233</v>
      </c>
      <c r="C913">
        <f t="shared" si="28"/>
        <v>1315</v>
      </c>
      <c r="D913">
        <f t="shared" si="29"/>
        <v>1318</v>
      </c>
      <c r="E913">
        <f>parcours_complet[[#This Row],[Altitude]]-B912</f>
        <v>0</v>
      </c>
      <c r="M913" s="3"/>
    </row>
    <row r="914" spans="1:13" hidden="1">
      <c r="A914" s="1">
        <v>33.03</v>
      </c>
      <c r="B914">
        <v>233</v>
      </c>
      <c r="C914">
        <f t="shared" si="28"/>
        <v>1315</v>
      </c>
      <c r="D914">
        <f t="shared" si="29"/>
        <v>1318</v>
      </c>
      <c r="E914">
        <f>parcours_complet[[#This Row],[Altitude]]-B913</f>
        <v>0</v>
      </c>
      <c r="M914" s="3"/>
    </row>
    <row r="915" spans="1:13" hidden="1">
      <c r="A915" s="1">
        <v>33.08</v>
      </c>
      <c r="B915">
        <v>234</v>
      </c>
      <c r="C915">
        <f t="shared" si="28"/>
        <v>1316</v>
      </c>
      <c r="D915">
        <f t="shared" si="29"/>
        <v>1318</v>
      </c>
      <c r="E915">
        <f>parcours_complet[[#This Row],[Altitude]]-B914</f>
        <v>1</v>
      </c>
      <c r="M915" s="3"/>
    </row>
    <row r="916" spans="1:13" hidden="1">
      <c r="A916" s="1">
        <v>33.119999999999997</v>
      </c>
      <c r="B916">
        <v>234</v>
      </c>
      <c r="C916">
        <f t="shared" si="28"/>
        <v>1316</v>
      </c>
      <c r="D916">
        <f t="shared" si="29"/>
        <v>1318</v>
      </c>
      <c r="E916">
        <f>parcours_complet[[#This Row],[Altitude]]-B915</f>
        <v>0</v>
      </c>
      <c r="M916" s="3"/>
    </row>
    <row r="917" spans="1:13" hidden="1">
      <c r="A917" s="1">
        <v>33.159999999999997</v>
      </c>
      <c r="B917">
        <v>234</v>
      </c>
      <c r="C917">
        <f t="shared" si="28"/>
        <v>1316</v>
      </c>
      <c r="D917">
        <f t="shared" si="29"/>
        <v>1318</v>
      </c>
      <c r="E917">
        <f>parcours_complet[[#This Row],[Altitude]]-B916</f>
        <v>0</v>
      </c>
      <c r="M917" s="3"/>
    </row>
    <row r="918" spans="1:13" hidden="1">
      <c r="A918" s="1">
        <v>33.19</v>
      </c>
      <c r="B918">
        <v>233</v>
      </c>
      <c r="C918">
        <f t="shared" si="28"/>
        <v>1316</v>
      </c>
      <c r="D918">
        <f t="shared" si="29"/>
        <v>1319</v>
      </c>
      <c r="E918">
        <f>parcours_complet[[#This Row],[Altitude]]-B917</f>
        <v>-1</v>
      </c>
      <c r="M918" s="3"/>
    </row>
    <row r="919" spans="1:13" hidden="1">
      <c r="A919" s="1">
        <v>33.229999999999997</v>
      </c>
      <c r="B919">
        <v>233</v>
      </c>
      <c r="C919">
        <f t="shared" si="28"/>
        <v>1316</v>
      </c>
      <c r="D919">
        <f t="shared" si="29"/>
        <v>1319</v>
      </c>
      <c r="E919">
        <f>parcours_complet[[#This Row],[Altitude]]-B918</f>
        <v>0</v>
      </c>
      <c r="M919" s="3"/>
    </row>
    <row r="920" spans="1:13" hidden="1">
      <c r="A920" s="1">
        <v>33.270000000000003</v>
      </c>
      <c r="B920">
        <v>234</v>
      </c>
      <c r="C920">
        <f t="shared" si="28"/>
        <v>1317</v>
      </c>
      <c r="D920">
        <f t="shared" si="29"/>
        <v>1319</v>
      </c>
      <c r="E920">
        <f>parcours_complet[[#This Row],[Altitude]]-B919</f>
        <v>1</v>
      </c>
      <c r="M920" s="3"/>
    </row>
    <row r="921" spans="1:13" hidden="1">
      <c r="A921" s="1">
        <v>33.299999999999997</v>
      </c>
      <c r="B921">
        <v>234</v>
      </c>
      <c r="C921">
        <f t="shared" si="28"/>
        <v>1317</v>
      </c>
      <c r="D921">
        <f t="shared" si="29"/>
        <v>1319</v>
      </c>
      <c r="E921">
        <f>parcours_complet[[#This Row],[Altitude]]-B920</f>
        <v>0</v>
      </c>
      <c r="M921" s="3"/>
    </row>
    <row r="922" spans="1:13" hidden="1">
      <c r="A922" s="1">
        <v>33.340000000000003</v>
      </c>
      <c r="B922">
        <v>234</v>
      </c>
      <c r="C922">
        <f t="shared" si="28"/>
        <v>1317</v>
      </c>
      <c r="D922">
        <f t="shared" si="29"/>
        <v>1319</v>
      </c>
      <c r="E922">
        <f>parcours_complet[[#This Row],[Altitude]]-B921</f>
        <v>0</v>
      </c>
      <c r="M922" s="3"/>
    </row>
    <row r="923" spans="1:13" hidden="1">
      <c r="A923" s="1">
        <v>33.36</v>
      </c>
      <c r="B923">
        <v>234</v>
      </c>
      <c r="C923">
        <f t="shared" si="28"/>
        <v>1317</v>
      </c>
      <c r="D923">
        <f t="shared" si="29"/>
        <v>1319</v>
      </c>
      <c r="E923">
        <f>parcours_complet[[#This Row],[Altitude]]-B922</f>
        <v>0</v>
      </c>
      <c r="M923" s="3"/>
    </row>
    <row r="924" spans="1:13" hidden="1">
      <c r="A924" s="1">
        <v>33.409999999999997</v>
      </c>
      <c r="B924">
        <v>234</v>
      </c>
      <c r="C924">
        <f t="shared" si="28"/>
        <v>1317</v>
      </c>
      <c r="D924">
        <f t="shared" si="29"/>
        <v>1319</v>
      </c>
      <c r="E924">
        <f>parcours_complet[[#This Row],[Altitude]]-B923</f>
        <v>0</v>
      </c>
      <c r="M924" s="3"/>
    </row>
    <row r="925" spans="1:13" hidden="1">
      <c r="A925" s="1">
        <v>33.450000000000003</v>
      </c>
      <c r="B925">
        <v>238</v>
      </c>
      <c r="C925">
        <f t="shared" si="28"/>
        <v>1321</v>
      </c>
      <c r="D925">
        <f t="shared" si="29"/>
        <v>1319</v>
      </c>
      <c r="E925">
        <f>parcours_complet[[#This Row],[Altitude]]-B924</f>
        <v>4</v>
      </c>
      <c r="M925" s="3"/>
    </row>
    <row r="926" spans="1:13" hidden="1">
      <c r="A926" s="1">
        <v>33.479999999999997</v>
      </c>
      <c r="B926">
        <v>241</v>
      </c>
      <c r="C926">
        <f t="shared" si="28"/>
        <v>1324</v>
      </c>
      <c r="D926">
        <f t="shared" si="29"/>
        <v>1319</v>
      </c>
      <c r="E926">
        <f>parcours_complet[[#This Row],[Altitude]]-B925</f>
        <v>3</v>
      </c>
      <c r="M926" s="3"/>
    </row>
    <row r="927" spans="1:13" hidden="1">
      <c r="A927" s="1">
        <v>33.520000000000003</v>
      </c>
      <c r="B927">
        <v>241</v>
      </c>
      <c r="C927">
        <f t="shared" si="28"/>
        <v>1324</v>
      </c>
      <c r="D927">
        <f t="shared" si="29"/>
        <v>1319</v>
      </c>
      <c r="E927">
        <f>parcours_complet[[#This Row],[Altitude]]-B926</f>
        <v>0</v>
      </c>
      <c r="M927" s="3"/>
    </row>
    <row r="928" spans="1:13" hidden="1">
      <c r="A928" s="1">
        <v>33.590000000000003</v>
      </c>
      <c r="B928">
        <v>241</v>
      </c>
      <c r="C928">
        <f t="shared" si="28"/>
        <v>1324</v>
      </c>
      <c r="D928">
        <f t="shared" si="29"/>
        <v>1319</v>
      </c>
      <c r="E928">
        <f>parcours_complet[[#This Row],[Altitude]]-B927</f>
        <v>0</v>
      </c>
      <c r="M928" s="3"/>
    </row>
    <row r="929" spans="1:16" hidden="1">
      <c r="A929" s="1">
        <v>33.619999999999997</v>
      </c>
      <c r="B929">
        <v>240</v>
      </c>
      <c r="C929">
        <f t="shared" si="28"/>
        <v>1324</v>
      </c>
      <c r="D929">
        <f t="shared" si="29"/>
        <v>1320</v>
      </c>
      <c r="E929">
        <f>parcours_complet[[#This Row],[Altitude]]-B928</f>
        <v>-1</v>
      </c>
      <c r="M929" s="3"/>
    </row>
    <row r="930" spans="1:16" hidden="1">
      <c r="A930" s="1">
        <v>33.659999999999997</v>
      </c>
      <c r="B930">
        <v>239</v>
      </c>
      <c r="C930">
        <f t="shared" si="28"/>
        <v>1324</v>
      </c>
      <c r="D930">
        <f t="shared" si="29"/>
        <v>1321</v>
      </c>
      <c r="E930">
        <f>parcours_complet[[#This Row],[Altitude]]-B929</f>
        <v>-1</v>
      </c>
      <c r="M930" s="3"/>
    </row>
    <row r="931" spans="1:16" hidden="1">
      <c r="A931" s="1">
        <v>33.700000000000003</v>
      </c>
      <c r="B931">
        <v>239</v>
      </c>
      <c r="C931">
        <f t="shared" si="28"/>
        <v>1324</v>
      </c>
      <c r="D931">
        <f t="shared" si="29"/>
        <v>1321</v>
      </c>
      <c r="E931">
        <f>parcours_complet[[#This Row],[Altitude]]-B930</f>
        <v>0</v>
      </c>
      <c r="M931" s="3"/>
    </row>
    <row r="932" spans="1:16" hidden="1">
      <c r="A932" s="1">
        <v>33.729999999999997</v>
      </c>
      <c r="B932">
        <v>238</v>
      </c>
      <c r="C932">
        <f t="shared" si="28"/>
        <v>1324</v>
      </c>
      <c r="D932">
        <f t="shared" si="29"/>
        <v>1322</v>
      </c>
      <c r="E932">
        <f>parcours_complet[[#This Row],[Altitude]]-B931</f>
        <v>-1</v>
      </c>
      <c r="M932" s="3"/>
    </row>
    <row r="933" spans="1:16" hidden="1">
      <c r="A933" s="1">
        <v>33.770000000000003</v>
      </c>
      <c r="B933">
        <v>238</v>
      </c>
      <c r="C933">
        <f t="shared" si="28"/>
        <v>1324</v>
      </c>
      <c r="D933">
        <f t="shared" si="29"/>
        <v>1322</v>
      </c>
      <c r="E933">
        <f>parcours_complet[[#This Row],[Altitude]]-B932</f>
        <v>0</v>
      </c>
      <c r="M933" s="3"/>
    </row>
    <row r="934" spans="1:16" hidden="1">
      <c r="A934" s="1">
        <v>33.82</v>
      </c>
      <c r="B934">
        <v>240</v>
      </c>
      <c r="C934">
        <f t="shared" si="28"/>
        <v>1326</v>
      </c>
      <c r="D934">
        <f t="shared" si="29"/>
        <v>1322</v>
      </c>
      <c r="E934">
        <f>parcours_complet[[#This Row],[Altitude]]-B933</f>
        <v>2</v>
      </c>
      <c r="M934" s="3"/>
    </row>
    <row r="935" spans="1:16" hidden="1">
      <c r="A935" s="1">
        <v>33.86</v>
      </c>
      <c r="B935">
        <v>242</v>
      </c>
      <c r="C935">
        <f t="shared" si="28"/>
        <v>1328</v>
      </c>
      <c r="D935">
        <f t="shared" si="29"/>
        <v>1322</v>
      </c>
      <c r="E935">
        <f>parcours_complet[[#This Row],[Altitude]]-B934</f>
        <v>2</v>
      </c>
      <c r="M935" s="3"/>
    </row>
    <row r="936" spans="1:16" hidden="1">
      <c r="A936" s="1">
        <v>33.9</v>
      </c>
      <c r="B936">
        <v>244</v>
      </c>
      <c r="C936">
        <f t="shared" si="28"/>
        <v>1330</v>
      </c>
      <c r="D936">
        <f t="shared" si="29"/>
        <v>1322</v>
      </c>
      <c r="E936">
        <f>parcours_complet[[#This Row],[Altitude]]-B935</f>
        <v>2</v>
      </c>
      <c r="M936" s="3"/>
    </row>
    <row r="937" spans="1:16">
      <c r="A937" s="1">
        <v>33.93</v>
      </c>
      <c r="B937">
        <v>243</v>
      </c>
      <c r="C937">
        <f t="shared" si="28"/>
        <v>1330</v>
      </c>
      <c r="D937">
        <f t="shared" si="29"/>
        <v>1323</v>
      </c>
      <c r="E937">
        <f>parcours_complet[[#This Row],[Altitude]]-B936</f>
        <v>-1</v>
      </c>
      <c r="G937" t="s">
        <v>18</v>
      </c>
      <c r="M937" s="3"/>
      <c r="P937" t="s">
        <v>37</v>
      </c>
    </row>
    <row r="938" spans="1:16" hidden="1">
      <c r="A938" s="1">
        <v>33.96</v>
      </c>
      <c r="B938">
        <v>243</v>
      </c>
      <c r="C938">
        <f t="shared" si="28"/>
        <v>1330</v>
      </c>
      <c r="D938">
        <f t="shared" si="29"/>
        <v>1323</v>
      </c>
      <c r="E938">
        <f>parcours_complet[[#This Row],[Altitude]]-B937</f>
        <v>0</v>
      </c>
      <c r="M938" s="3"/>
    </row>
    <row r="939" spans="1:16" hidden="1">
      <c r="A939" s="1">
        <v>33.99</v>
      </c>
      <c r="B939">
        <v>238</v>
      </c>
      <c r="C939">
        <f t="shared" si="28"/>
        <v>1330</v>
      </c>
      <c r="D939">
        <f t="shared" si="29"/>
        <v>1328</v>
      </c>
      <c r="E939">
        <f>parcours_complet[[#This Row],[Altitude]]-B938</f>
        <v>-5</v>
      </c>
      <c r="M939" s="3"/>
    </row>
    <row r="940" spans="1:16" hidden="1">
      <c r="A940" s="1">
        <v>34.01</v>
      </c>
      <c r="B940">
        <v>236</v>
      </c>
      <c r="C940">
        <f t="shared" si="28"/>
        <v>1330</v>
      </c>
      <c r="D940">
        <f t="shared" si="29"/>
        <v>1330</v>
      </c>
      <c r="E940">
        <f>parcours_complet[[#This Row],[Altitude]]-B939</f>
        <v>-2</v>
      </c>
      <c r="M940" s="3"/>
    </row>
    <row r="941" spans="1:16" hidden="1">
      <c r="A941" s="1">
        <v>34.04</v>
      </c>
      <c r="B941">
        <v>234</v>
      </c>
      <c r="C941">
        <f t="shared" si="28"/>
        <v>1330</v>
      </c>
      <c r="D941">
        <f t="shared" si="29"/>
        <v>1332</v>
      </c>
      <c r="E941">
        <f>parcours_complet[[#This Row],[Altitude]]-B940</f>
        <v>-2</v>
      </c>
      <c r="M941" s="3"/>
    </row>
    <row r="942" spans="1:16" hidden="1">
      <c r="A942" s="1">
        <v>34.07</v>
      </c>
      <c r="B942">
        <v>234</v>
      </c>
      <c r="C942">
        <f t="shared" si="28"/>
        <v>1330</v>
      </c>
      <c r="D942">
        <f t="shared" si="29"/>
        <v>1332</v>
      </c>
      <c r="E942">
        <f>parcours_complet[[#This Row],[Altitude]]-B941</f>
        <v>0</v>
      </c>
      <c r="M942" s="3"/>
    </row>
    <row r="943" spans="1:16" hidden="1">
      <c r="A943" s="1">
        <v>34.1</v>
      </c>
      <c r="B943">
        <v>237</v>
      </c>
      <c r="C943">
        <f t="shared" si="28"/>
        <v>1333</v>
      </c>
      <c r="D943">
        <f t="shared" si="29"/>
        <v>1332</v>
      </c>
      <c r="E943">
        <f>parcours_complet[[#This Row],[Altitude]]-B942</f>
        <v>3</v>
      </c>
      <c r="M943" s="3"/>
    </row>
    <row r="944" spans="1:16" hidden="1">
      <c r="A944" s="1">
        <v>34.130000000000003</v>
      </c>
      <c r="B944">
        <v>241</v>
      </c>
      <c r="C944">
        <f t="shared" si="28"/>
        <v>1337</v>
      </c>
      <c r="D944">
        <f t="shared" si="29"/>
        <v>1332</v>
      </c>
      <c r="E944">
        <f>parcours_complet[[#This Row],[Altitude]]-B943</f>
        <v>4</v>
      </c>
      <c r="M944" s="3"/>
    </row>
    <row r="945" spans="1:13" hidden="1">
      <c r="A945" s="1">
        <v>34.18</v>
      </c>
      <c r="B945">
        <v>244</v>
      </c>
      <c r="C945">
        <f t="shared" si="28"/>
        <v>1340</v>
      </c>
      <c r="D945">
        <f t="shared" si="29"/>
        <v>1332</v>
      </c>
      <c r="E945">
        <f>parcours_complet[[#This Row],[Altitude]]-B944</f>
        <v>3</v>
      </c>
      <c r="M945" s="3"/>
    </row>
    <row r="946" spans="1:13" hidden="1">
      <c r="A946" s="1">
        <v>34.21</v>
      </c>
      <c r="B946">
        <v>249</v>
      </c>
      <c r="C946">
        <f t="shared" si="28"/>
        <v>1345</v>
      </c>
      <c r="D946">
        <f t="shared" si="29"/>
        <v>1332</v>
      </c>
      <c r="E946">
        <f>parcours_complet[[#This Row],[Altitude]]-B945</f>
        <v>5</v>
      </c>
      <c r="M946" s="3"/>
    </row>
    <row r="947" spans="1:13" hidden="1">
      <c r="A947" s="1">
        <v>34.229999999999997</v>
      </c>
      <c r="B947">
        <v>252</v>
      </c>
      <c r="C947">
        <f t="shared" si="28"/>
        <v>1348</v>
      </c>
      <c r="D947">
        <f t="shared" si="29"/>
        <v>1332</v>
      </c>
      <c r="E947">
        <f>parcours_complet[[#This Row],[Altitude]]-B946</f>
        <v>3</v>
      </c>
      <c r="M947" s="3"/>
    </row>
    <row r="948" spans="1:13" hidden="1">
      <c r="A948" s="1">
        <v>34.270000000000003</v>
      </c>
      <c r="B948">
        <v>254</v>
      </c>
      <c r="C948">
        <f t="shared" si="28"/>
        <v>1350</v>
      </c>
      <c r="D948">
        <f t="shared" si="29"/>
        <v>1332</v>
      </c>
      <c r="E948">
        <f>parcours_complet[[#This Row],[Altitude]]-B947</f>
        <v>2</v>
      </c>
      <c r="M948" s="3"/>
    </row>
    <row r="949" spans="1:13" hidden="1">
      <c r="A949" s="1">
        <v>34.31</v>
      </c>
      <c r="B949">
        <v>256</v>
      </c>
      <c r="C949">
        <f t="shared" si="28"/>
        <v>1352</v>
      </c>
      <c r="D949">
        <f t="shared" si="29"/>
        <v>1332</v>
      </c>
      <c r="E949">
        <f>parcours_complet[[#This Row],[Altitude]]-B948</f>
        <v>2</v>
      </c>
      <c r="M949" s="3"/>
    </row>
    <row r="950" spans="1:13" hidden="1">
      <c r="A950" s="1">
        <v>34.35</v>
      </c>
      <c r="B950">
        <v>256</v>
      </c>
      <c r="C950">
        <f t="shared" si="28"/>
        <v>1352</v>
      </c>
      <c r="D950">
        <f t="shared" si="29"/>
        <v>1332</v>
      </c>
      <c r="E950">
        <f>parcours_complet[[#This Row],[Altitude]]-B949</f>
        <v>0</v>
      </c>
      <c r="M950" s="3"/>
    </row>
    <row r="951" spans="1:13" hidden="1">
      <c r="A951" s="1">
        <v>34.39</v>
      </c>
      <c r="B951">
        <v>252</v>
      </c>
      <c r="C951">
        <f t="shared" si="28"/>
        <v>1352</v>
      </c>
      <c r="D951">
        <f t="shared" si="29"/>
        <v>1336</v>
      </c>
      <c r="E951">
        <f>parcours_complet[[#This Row],[Altitude]]-B950</f>
        <v>-4</v>
      </c>
      <c r="M951" s="3"/>
    </row>
    <row r="952" spans="1:13" hidden="1">
      <c r="A952" s="1">
        <v>34.43</v>
      </c>
      <c r="B952">
        <v>250</v>
      </c>
      <c r="C952">
        <f t="shared" si="28"/>
        <v>1352</v>
      </c>
      <c r="D952">
        <f t="shared" si="29"/>
        <v>1338</v>
      </c>
      <c r="E952">
        <f>parcours_complet[[#This Row],[Altitude]]-B951</f>
        <v>-2</v>
      </c>
      <c r="M952" s="3"/>
    </row>
    <row r="953" spans="1:13" hidden="1">
      <c r="A953" s="1">
        <v>34.479999999999997</v>
      </c>
      <c r="B953">
        <v>244</v>
      </c>
      <c r="C953">
        <f t="shared" si="28"/>
        <v>1352</v>
      </c>
      <c r="D953">
        <f t="shared" si="29"/>
        <v>1344</v>
      </c>
      <c r="E953">
        <f>parcours_complet[[#This Row],[Altitude]]-B952</f>
        <v>-6</v>
      </c>
      <c r="M953" s="3"/>
    </row>
    <row r="954" spans="1:13" hidden="1">
      <c r="A954" s="1">
        <v>34.51</v>
      </c>
      <c r="B954">
        <v>243</v>
      </c>
      <c r="C954">
        <f t="shared" si="28"/>
        <v>1352</v>
      </c>
      <c r="D954">
        <f t="shared" si="29"/>
        <v>1345</v>
      </c>
      <c r="E954">
        <f>parcours_complet[[#This Row],[Altitude]]-B953</f>
        <v>-1</v>
      </c>
      <c r="M954" s="3"/>
    </row>
    <row r="955" spans="1:13" hidden="1">
      <c r="A955" s="1">
        <v>34.54</v>
      </c>
      <c r="B955">
        <v>242</v>
      </c>
      <c r="C955">
        <f t="shared" si="28"/>
        <v>1352</v>
      </c>
      <c r="D955">
        <f t="shared" si="29"/>
        <v>1346</v>
      </c>
      <c r="E955">
        <f>parcours_complet[[#This Row],[Altitude]]-B954</f>
        <v>-1</v>
      </c>
      <c r="M955" s="3"/>
    </row>
    <row r="956" spans="1:13" hidden="1">
      <c r="A956" s="1">
        <v>34.57</v>
      </c>
      <c r="B956">
        <v>240</v>
      </c>
      <c r="C956">
        <f t="shared" si="28"/>
        <v>1352</v>
      </c>
      <c r="D956">
        <f t="shared" si="29"/>
        <v>1348</v>
      </c>
      <c r="E956">
        <f>parcours_complet[[#This Row],[Altitude]]-B955</f>
        <v>-2</v>
      </c>
      <c r="M956" s="3"/>
    </row>
    <row r="957" spans="1:13" hidden="1">
      <c r="A957" s="1">
        <v>34.590000000000003</v>
      </c>
      <c r="B957">
        <v>239</v>
      </c>
      <c r="C957">
        <f t="shared" si="28"/>
        <v>1352</v>
      </c>
      <c r="D957">
        <f t="shared" si="29"/>
        <v>1349</v>
      </c>
      <c r="E957">
        <f>parcours_complet[[#This Row],[Altitude]]-B956</f>
        <v>-1</v>
      </c>
      <c r="M957" s="3"/>
    </row>
    <row r="958" spans="1:13" hidden="1">
      <c r="A958" s="1">
        <v>34.619999999999997</v>
      </c>
      <c r="B958">
        <v>239</v>
      </c>
      <c r="C958">
        <f t="shared" si="28"/>
        <v>1352</v>
      </c>
      <c r="D958">
        <f t="shared" si="29"/>
        <v>1349</v>
      </c>
      <c r="E958">
        <f>parcours_complet[[#This Row],[Altitude]]-B957</f>
        <v>0</v>
      </c>
      <c r="M958" s="3"/>
    </row>
    <row r="959" spans="1:13" hidden="1">
      <c r="A959" s="1">
        <v>34.659999999999997</v>
      </c>
      <c r="B959">
        <v>240</v>
      </c>
      <c r="C959">
        <f t="shared" si="28"/>
        <v>1353</v>
      </c>
      <c r="D959">
        <f t="shared" si="29"/>
        <v>1349</v>
      </c>
      <c r="E959">
        <f>parcours_complet[[#This Row],[Altitude]]-B958</f>
        <v>1</v>
      </c>
      <c r="M959" s="3"/>
    </row>
    <row r="960" spans="1:13" hidden="1">
      <c r="A960" s="1">
        <v>34.700000000000003</v>
      </c>
      <c r="B960">
        <v>243</v>
      </c>
      <c r="C960">
        <f t="shared" si="28"/>
        <v>1356</v>
      </c>
      <c r="D960">
        <f t="shared" si="29"/>
        <v>1349</v>
      </c>
      <c r="E960">
        <f>parcours_complet[[#This Row],[Altitude]]-B959</f>
        <v>3</v>
      </c>
      <c r="M960" s="3"/>
    </row>
    <row r="961" spans="1:13" hidden="1">
      <c r="A961" s="1">
        <v>34.74</v>
      </c>
      <c r="B961">
        <v>243</v>
      </c>
      <c r="C961">
        <f t="shared" si="28"/>
        <v>1356</v>
      </c>
      <c r="D961">
        <f t="shared" si="29"/>
        <v>1349</v>
      </c>
      <c r="E961">
        <f>parcours_complet[[#This Row],[Altitude]]-B960</f>
        <v>0</v>
      </c>
      <c r="M961" s="3"/>
    </row>
    <row r="962" spans="1:13" hidden="1">
      <c r="A962" s="1">
        <v>34.78</v>
      </c>
      <c r="B962">
        <v>245</v>
      </c>
      <c r="C962">
        <f t="shared" si="28"/>
        <v>1358</v>
      </c>
      <c r="D962">
        <f t="shared" si="29"/>
        <v>1349</v>
      </c>
      <c r="E962">
        <f>parcours_complet[[#This Row],[Altitude]]-B961</f>
        <v>2</v>
      </c>
      <c r="M962" s="3"/>
    </row>
    <row r="963" spans="1:13" hidden="1">
      <c r="A963" s="1">
        <v>34.83</v>
      </c>
      <c r="B963">
        <v>246</v>
      </c>
      <c r="C963">
        <f t="shared" si="28"/>
        <v>1359</v>
      </c>
      <c r="D963">
        <f t="shared" si="29"/>
        <v>1349</v>
      </c>
      <c r="E963">
        <f>parcours_complet[[#This Row],[Altitude]]-B962</f>
        <v>1</v>
      </c>
      <c r="M963" s="3"/>
    </row>
    <row r="964" spans="1:13" hidden="1">
      <c r="A964" s="1">
        <v>34.85</v>
      </c>
      <c r="B964">
        <v>247</v>
      </c>
      <c r="C964">
        <f t="shared" ref="C964:C1027" si="30">IF(B964-B963&gt;0,B964-B963+C963,C963)</f>
        <v>1360</v>
      </c>
      <c r="D964">
        <f t="shared" ref="D964:D1027" si="31">IF(B963-B964&gt;0,B963-B964+D963,D963)</f>
        <v>1349</v>
      </c>
      <c r="E964">
        <f>parcours_complet[[#This Row],[Altitude]]-B963</f>
        <v>1</v>
      </c>
      <c r="M964" s="3"/>
    </row>
    <row r="965" spans="1:13" hidden="1">
      <c r="A965" s="1">
        <v>34.89</v>
      </c>
      <c r="B965">
        <v>248</v>
      </c>
      <c r="C965">
        <f t="shared" si="30"/>
        <v>1361</v>
      </c>
      <c r="D965">
        <f t="shared" si="31"/>
        <v>1349</v>
      </c>
      <c r="E965">
        <f>parcours_complet[[#This Row],[Altitude]]-B964</f>
        <v>1</v>
      </c>
      <c r="M965" s="3"/>
    </row>
    <row r="966" spans="1:13" hidden="1">
      <c r="A966" s="1">
        <v>34.92</v>
      </c>
      <c r="B966">
        <v>250</v>
      </c>
      <c r="C966">
        <f t="shared" si="30"/>
        <v>1363</v>
      </c>
      <c r="D966">
        <f t="shared" si="31"/>
        <v>1349</v>
      </c>
      <c r="E966">
        <f>parcours_complet[[#This Row],[Altitude]]-B965</f>
        <v>2</v>
      </c>
      <c r="M966" s="3"/>
    </row>
    <row r="967" spans="1:13" hidden="1">
      <c r="A967" s="1">
        <v>34.96</v>
      </c>
      <c r="B967">
        <v>252</v>
      </c>
      <c r="C967">
        <f t="shared" si="30"/>
        <v>1365</v>
      </c>
      <c r="D967">
        <f t="shared" si="31"/>
        <v>1349</v>
      </c>
      <c r="E967">
        <f>parcours_complet[[#This Row],[Altitude]]-B966</f>
        <v>2</v>
      </c>
      <c r="M967" s="3"/>
    </row>
    <row r="968" spans="1:13" hidden="1">
      <c r="A968" s="1">
        <v>34.99</v>
      </c>
      <c r="B968">
        <v>257</v>
      </c>
      <c r="C968">
        <f t="shared" si="30"/>
        <v>1370</v>
      </c>
      <c r="D968">
        <f t="shared" si="31"/>
        <v>1349</v>
      </c>
      <c r="E968">
        <f>parcours_complet[[#This Row],[Altitude]]-B967</f>
        <v>5</v>
      </c>
      <c r="M968" s="3"/>
    </row>
    <row r="969" spans="1:13" hidden="1">
      <c r="A969" s="1">
        <v>35.020000000000003</v>
      </c>
      <c r="B969">
        <v>259</v>
      </c>
      <c r="C969">
        <f t="shared" si="30"/>
        <v>1372</v>
      </c>
      <c r="D969">
        <f t="shared" si="31"/>
        <v>1349</v>
      </c>
      <c r="E969">
        <f>parcours_complet[[#This Row],[Altitude]]-B968</f>
        <v>2</v>
      </c>
      <c r="M969" s="3"/>
    </row>
    <row r="970" spans="1:13" hidden="1">
      <c r="A970" s="1">
        <v>35.049999999999997</v>
      </c>
      <c r="B970">
        <v>262</v>
      </c>
      <c r="C970">
        <f t="shared" si="30"/>
        <v>1375</v>
      </c>
      <c r="D970">
        <f t="shared" si="31"/>
        <v>1349</v>
      </c>
      <c r="E970">
        <f>parcours_complet[[#This Row],[Altitude]]-B969</f>
        <v>3</v>
      </c>
      <c r="M970" s="3"/>
    </row>
    <row r="971" spans="1:13" hidden="1">
      <c r="A971" s="1">
        <v>35.090000000000003</v>
      </c>
      <c r="B971">
        <v>257</v>
      </c>
      <c r="C971">
        <f t="shared" si="30"/>
        <v>1375</v>
      </c>
      <c r="D971">
        <f t="shared" si="31"/>
        <v>1354</v>
      </c>
      <c r="E971">
        <f>parcours_complet[[#This Row],[Altitude]]-B970</f>
        <v>-5</v>
      </c>
      <c r="M971" s="3"/>
    </row>
    <row r="972" spans="1:13" hidden="1">
      <c r="A972" s="1">
        <v>35.11</v>
      </c>
      <c r="B972">
        <v>253</v>
      </c>
      <c r="C972">
        <f t="shared" si="30"/>
        <v>1375</v>
      </c>
      <c r="D972">
        <f t="shared" si="31"/>
        <v>1358</v>
      </c>
      <c r="E972">
        <f>parcours_complet[[#This Row],[Altitude]]-B971</f>
        <v>-4</v>
      </c>
      <c r="M972" s="3"/>
    </row>
    <row r="973" spans="1:13" hidden="1">
      <c r="A973" s="1">
        <v>35.14</v>
      </c>
      <c r="B973">
        <v>251</v>
      </c>
      <c r="C973">
        <f t="shared" si="30"/>
        <v>1375</v>
      </c>
      <c r="D973">
        <f t="shared" si="31"/>
        <v>1360</v>
      </c>
      <c r="E973">
        <f>parcours_complet[[#This Row],[Altitude]]-B972</f>
        <v>-2</v>
      </c>
      <c r="M973" s="3"/>
    </row>
    <row r="974" spans="1:13" hidden="1">
      <c r="A974" s="1">
        <v>35.17</v>
      </c>
      <c r="B974">
        <v>249</v>
      </c>
      <c r="C974">
        <f t="shared" si="30"/>
        <v>1375</v>
      </c>
      <c r="D974">
        <f t="shared" si="31"/>
        <v>1362</v>
      </c>
      <c r="E974">
        <f>parcours_complet[[#This Row],[Altitude]]-B973</f>
        <v>-2</v>
      </c>
      <c r="M974" s="3"/>
    </row>
    <row r="975" spans="1:13" hidden="1">
      <c r="A975" s="1">
        <v>35.21</v>
      </c>
      <c r="B975">
        <v>247</v>
      </c>
      <c r="C975">
        <f t="shared" si="30"/>
        <v>1375</v>
      </c>
      <c r="D975">
        <f t="shared" si="31"/>
        <v>1364</v>
      </c>
      <c r="E975">
        <f>parcours_complet[[#This Row],[Altitude]]-B974</f>
        <v>-2</v>
      </c>
      <c r="M975" s="3"/>
    </row>
    <row r="976" spans="1:13" hidden="1">
      <c r="A976" s="1">
        <v>35.25</v>
      </c>
      <c r="B976">
        <v>247</v>
      </c>
      <c r="C976">
        <f t="shared" si="30"/>
        <v>1375</v>
      </c>
      <c r="D976">
        <f t="shared" si="31"/>
        <v>1364</v>
      </c>
      <c r="E976">
        <f>parcours_complet[[#This Row],[Altitude]]-B975</f>
        <v>0</v>
      </c>
      <c r="M976" s="3"/>
    </row>
    <row r="977" spans="1:13" hidden="1">
      <c r="A977" s="1">
        <v>35.29</v>
      </c>
      <c r="B977">
        <v>250</v>
      </c>
      <c r="C977">
        <f t="shared" si="30"/>
        <v>1378</v>
      </c>
      <c r="D977">
        <f t="shared" si="31"/>
        <v>1364</v>
      </c>
      <c r="E977">
        <f>parcours_complet[[#This Row],[Altitude]]-B976</f>
        <v>3</v>
      </c>
      <c r="M977" s="3"/>
    </row>
    <row r="978" spans="1:13" hidden="1">
      <c r="A978" s="1">
        <v>35.33</v>
      </c>
      <c r="B978">
        <v>254</v>
      </c>
      <c r="C978">
        <f t="shared" si="30"/>
        <v>1382</v>
      </c>
      <c r="D978">
        <f t="shared" si="31"/>
        <v>1364</v>
      </c>
      <c r="E978">
        <f>parcours_complet[[#This Row],[Altitude]]-B977</f>
        <v>4</v>
      </c>
      <c r="M978" s="3"/>
    </row>
    <row r="979" spans="1:13" hidden="1">
      <c r="A979" s="1">
        <v>35.369999999999997</v>
      </c>
      <c r="B979">
        <v>257</v>
      </c>
      <c r="C979">
        <f t="shared" si="30"/>
        <v>1385</v>
      </c>
      <c r="D979">
        <f t="shared" si="31"/>
        <v>1364</v>
      </c>
      <c r="E979">
        <f>parcours_complet[[#This Row],[Altitude]]-B978</f>
        <v>3</v>
      </c>
      <c r="M979" s="3"/>
    </row>
    <row r="980" spans="1:13" hidden="1">
      <c r="A980" s="1">
        <v>35.4</v>
      </c>
      <c r="B980">
        <v>262</v>
      </c>
      <c r="C980">
        <f t="shared" si="30"/>
        <v>1390</v>
      </c>
      <c r="D980">
        <f t="shared" si="31"/>
        <v>1364</v>
      </c>
      <c r="E980">
        <f>parcours_complet[[#This Row],[Altitude]]-B979</f>
        <v>5</v>
      </c>
      <c r="M980" s="3"/>
    </row>
    <row r="981" spans="1:13" hidden="1">
      <c r="A981" s="1">
        <v>35.43</v>
      </c>
      <c r="B981">
        <v>264</v>
      </c>
      <c r="C981">
        <f t="shared" si="30"/>
        <v>1392</v>
      </c>
      <c r="D981">
        <f t="shared" si="31"/>
        <v>1364</v>
      </c>
      <c r="E981">
        <f>parcours_complet[[#This Row],[Altitude]]-B980</f>
        <v>2</v>
      </c>
      <c r="M981" s="3"/>
    </row>
    <row r="982" spans="1:13" hidden="1">
      <c r="A982" s="1">
        <v>35.47</v>
      </c>
      <c r="B982">
        <v>264</v>
      </c>
      <c r="C982">
        <f t="shared" si="30"/>
        <v>1392</v>
      </c>
      <c r="D982">
        <f t="shared" si="31"/>
        <v>1364</v>
      </c>
      <c r="E982">
        <f>parcours_complet[[#This Row],[Altitude]]-B981</f>
        <v>0</v>
      </c>
      <c r="M982" s="3"/>
    </row>
    <row r="983" spans="1:13" hidden="1">
      <c r="A983" s="1">
        <v>35.5</v>
      </c>
      <c r="B983">
        <v>265</v>
      </c>
      <c r="C983">
        <f t="shared" si="30"/>
        <v>1393</v>
      </c>
      <c r="D983">
        <f t="shared" si="31"/>
        <v>1364</v>
      </c>
      <c r="E983">
        <f>parcours_complet[[#This Row],[Altitude]]-B982</f>
        <v>1</v>
      </c>
      <c r="M983" s="3"/>
    </row>
    <row r="984" spans="1:13" hidden="1">
      <c r="A984" s="1">
        <v>35.54</v>
      </c>
      <c r="B984">
        <v>265</v>
      </c>
      <c r="C984">
        <f t="shared" si="30"/>
        <v>1393</v>
      </c>
      <c r="D984">
        <f t="shared" si="31"/>
        <v>1364</v>
      </c>
      <c r="E984">
        <f>parcours_complet[[#This Row],[Altitude]]-B983</f>
        <v>0</v>
      </c>
      <c r="M984" s="3"/>
    </row>
    <row r="985" spans="1:13" hidden="1">
      <c r="A985" s="1">
        <v>35.57</v>
      </c>
      <c r="B985">
        <v>264</v>
      </c>
      <c r="C985">
        <f t="shared" si="30"/>
        <v>1393</v>
      </c>
      <c r="D985">
        <f t="shared" si="31"/>
        <v>1365</v>
      </c>
      <c r="E985">
        <f>parcours_complet[[#This Row],[Altitude]]-B984</f>
        <v>-1</v>
      </c>
      <c r="M985" s="3"/>
    </row>
    <row r="986" spans="1:13" hidden="1">
      <c r="A986" s="1">
        <v>35.6</v>
      </c>
      <c r="B986">
        <v>260</v>
      </c>
      <c r="C986">
        <f t="shared" si="30"/>
        <v>1393</v>
      </c>
      <c r="D986">
        <f t="shared" si="31"/>
        <v>1369</v>
      </c>
      <c r="E986">
        <f>parcours_complet[[#This Row],[Altitude]]-B985</f>
        <v>-4</v>
      </c>
      <c r="M986" s="3"/>
    </row>
    <row r="987" spans="1:13" hidden="1">
      <c r="A987" s="1">
        <v>35.65</v>
      </c>
      <c r="B987">
        <v>257</v>
      </c>
      <c r="C987">
        <f t="shared" si="30"/>
        <v>1393</v>
      </c>
      <c r="D987">
        <f t="shared" si="31"/>
        <v>1372</v>
      </c>
      <c r="E987">
        <f>parcours_complet[[#This Row],[Altitude]]-B986</f>
        <v>-3</v>
      </c>
      <c r="M987" s="3"/>
    </row>
    <row r="988" spans="1:13" hidden="1">
      <c r="A988" s="1">
        <v>35.68</v>
      </c>
      <c r="B988">
        <v>251</v>
      </c>
      <c r="C988">
        <f t="shared" si="30"/>
        <v>1393</v>
      </c>
      <c r="D988">
        <f t="shared" si="31"/>
        <v>1378</v>
      </c>
      <c r="E988">
        <f>parcours_complet[[#This Row],[Altitude]]-B987</f>
        <v>-6</v>
      </c>
      <c r="M988" s="3"/>
    </row>
    <row r="989" spans="1:13" hidden="1">
      <c r="A989" s="1">
        <v>35.71</v>
      </c>
      <c r="B989">
        <v>244</v>
      </c>
      <c r="C989">
        <f t="shared" si="30"/>
        <v>1393</v>
      </c>
      <c r="D989">
        <f t="shared" si="31"/>
        <v>1385</v>
      </c>
      <c r="E989">
        <f>parcours_complet[[#This Row],[Altitude]]-B988</f>
        <v>-7</v>
      </c>
      <c r="M989" s="3"/>
    </row>
    <row r="990" spans="1:13" hidden="1">
      <c r="A990" s="1">
        <v>35.75</v>
      </c>
      <c r="B990">
        <v>240</v>
      </c>
      <c r="C990">
        <f t="shared" si="30"/>
        <v>1393</v>
      </c>
      <c r="D990">
        <f t="shared" si="31"/>
        <v>1389</v>
      </c>
      <c r="E990">
        <f>parcours_complet[[#This Row],[Altitude]]-B989</f>
        <v>-4</v>
      </c>
      <c r="M990" s="3"/>
    </row>
    <row r="991" spans="1:13" hidden="1">
      <c r="A991" s="1">
        <v>35.78</v>
      </c>
      <c r="B991">
        <v>233</v>
      </c>
      <c r="C991">
        <f t="shared" si="30"/>
        <v>1393</v>
      </c>
      <c r="D991">
        <f t="shared" si="31"/>
        <v>1396</v>
      </c>
      <c r="E991">
        <f>parcours_complet[[#This Row],[Altitude]]-B990</f>
        <v>-7</v>
      </c>
      <c r="M991" s="3"/>
    </row>
    <row r="992" spans="1:13" hidden="1">
      <c r="A992" s="1">
        <v>35.81</v>
      </c>
      <c r="B992">
        <v>233</v>
      </c>
      <c r="C992">
        <f t="shared" si="30"/>
        <v>1393</v>
      </c>
      <c r="D992">
        <f t="shared" si="31"/>
        <v>1396</v>
      </c>
      <c r="E992">
        <f>parcours_complet[[#This Row],[Altitude]]-B991</f>
        <v>0</v>
      </c>
      <c r="M992" s="3"/>
    </row>
    <row r="993" spans="1:13" hidden="1">
      <c r="A993" s="1">
        <v>35.85</v>
      </c>
      <c r="B993">
        <v>233</v>
      </c>
      <c r="C993">
        <f t="shared" si="30"/>
        <v>1393</v>
      </c>
      <c r="D993">
        <f t="shared" si="31"/>
        <v>1396</v>
      </c>
      <c r="E993">
        <f>parcours_complet[[#This Row],[Altitude]]-B992</f>
        <v>0</v>
      </c>
      <c r="M993" s="3"/>
    </row>
    <row r="994" spans="1:13" hidden="1">
      <c r="A994" s="1">
        <v>35.869999999999997</v>
      </c>
      <c r="B994">
        <v>233</v>
      </c>
      <c r="C994">
        <f t="shared" si="30"/>
        <v>1393</v>
      </c>
      <c r="D994">
        <f t="shared" si="31"/>
        <v>1396</v>
      </c>
      <c r="E994">
        <f>parcours_complet[[#This Row],[Altitude]]-B993</f>
        <v>0</v>
      </c>
      <c r="M994" s="3"/>
    </row>
    <row r="995" spans="1:13" hidden="1">
      <c r="A995" s="1">
        <v>35.9</v>
      </c>
      <c r="B995">
        <v>233</v>
      </c>
      <c r="C995">
        <f t="shared" si="30"/>
        <v>1393</v>
      </c>
      <c r="D995">
        <f t="shared" si="31"/>
        <v>1396</v>
      </c>
      <c r="E995">
        <f>parcours_complet[[#This Row],[Altitude]]-B994</f>
        <v>0</v>
      </c>
      <c r="M995" s="3"/>
    </row>
    <row r="996" spans="1:13" hidden="1">
      <c r="A996" s="1">
        <v>35.93</v>
      </c>
      <c r="B996">
        <v>233</v>
      </c>
      <c r="C996">
        <f t="shared" si="30"/>
        <v>1393</v>
      </c>
      <c r="D996">
        <f t="shared" si="31"/>
        <v>1396</v>
      </c>
      <c r="E996">
        <f>parcours_complet[[#This Row],[Altitude]]-B995</f>
        <v>0</v>
      </c>
      <c r="M996" s="3"/>
    </row>
    <row r="997" spans="1:13" hidden="1">
      <c r="A997" s="1">
        <v>35.97</v>
      </c>
      <c r="B997">
        <v>233</v>
      </c>
      <c r="C997">
        <f t="shared" si="30"/>
        <v>1393</v>
      </c>
      <c r="D997">
        <f t="shared" si="31"/>
        <v>1396</v>
      </c>
      <c r="E997">
        <f>parcours_complet[[#This Row],[Altitude]]-B996</f>
        <v>0</v>
      </c>
      <c r="M997" s="3"/>
    </row>
    <row r="998" spans="1:13" hidden="1">
      <c r="A998" s="1">
        <v>36.01</v>
      </c>
      <c r="B998">
        <v>233</v>
      </c>
      <c r="C998">
        <f t="shared" si="30"/>
        <v>1393</v>
      </c>
      <c r="D998">
        <f t="shared" si="31"/>
        <v>1396</v>
      </c>
      <c r="E998">
        <f>parcours_complet[[#This Row],[Altitude]]-B997</f>
        <v>0</v>
      </c>
      <c r="M998" s="3"/>
    </row>
    <row r="999" spans="1:13" hidden="1">
      <c r="A999" s="1">
        <v>36.03</v>
      </c>
      <c r="B999">
        <v>233</v>
      </c>
      <c r="C999">
        <f t="shared" si="30"/>
        <v>1393</v>
      </c>
      <c r="D999">
        <f t="shared" si="31"/>
        <v>1396</v>
      </c>
      <c r="E999">
        <f>parcours_complet[[#This Row],[Altitude]]-B998</f>
        <v>0</v>
      </c>
      <c r="M999" s="3"/>
    </row>
    <row r="1000" spans="1:13" hidden="1">
      <c r="A1000" s="1">
        <v>36.06</v>
      </c>
      <c r="B1000">
        <v>233</v>
      </c>
      <c r="C1000">
        <f t="shared" si="30"/>
        <v>1393</v>
      </c>
      <c r="D1000">
        <f t="shared" si="31"/>
        <v>1396</v>
      </c>
      <c r="E1000">
        <f>parcours_complet[[#This Row],[Altitude]]-B999</f>
        <v>0</v>
      </c>
      <c r="M1000" s="3"/>
    </row>
    <row r="1001" spans="1:13" hidden="1">
      <c r="A1001" s="1">
        <v>36.090000000000003</v>
      </c>
      <c r="B1001">
        <v>233</v>
      </c>
      <c r="C1001">
        <f t="shared" si="30"/>
        <v>1393</v>
      </c>
      <c r="D1001">
        <f t="shared" si="31"/>
        <v>1396</v>
      </c>
      <c r="E1001">
        <f>parcours_complet[[#This Row],[Altitude]]-B1000</f>
        <v>0</v>
      </c>
      <c r="M1001" s="3"/>
    </row>
    <row r="1002" spans="1:13" hidden="1">
      <c r="A1002" s="1">
        <v>36.119999999999997</v>
      </c>
      <c r="B1002">
        <v>233</v>
      </c>
      <c r="C1002">
        <f t="shared" si="30"/>
        <v>1393</v>
      </c>
      <c r="D1002">
        <f t="shared" si="31"/>
        <v>1396</v>
      </c>
      <c r="E1002">
        <f>parcours_complet[[#This Row],[Altitude]]-B1001</f>
        <v>0</v>
      </c>
      <c r="M1002" s="3"/>
    </row>
    <row r="1003" spans="1:13" hidden="1">
      <c r="A1003" s="1">
        <v>36.15</v>
      </c>
      <c r="B1003">
        <v>234</v>
      </c>
      <c r="C1003">
        <f t="shared" si="30"/>
        <v>1394</v>
      </c>
      <c r="D1003">
        <f t="shared" si="31"/>
        <v>1396</v>
      </c>
      <c r="E1003">
        <f>parcours_complet[[#This Row],[Altitude]]-B1002</f>
        <v>1</v>
      </c>
      <c r="M1003" s="3"/>
    </row>
    <row r="1004" spans="1:13" hidden="1">
      <c r="A1004" s="1">
        <v>36.18</v>
      </c>
      <c r="B1004">
        <v>234</v>
      </c>
      <c r="C1004">
        <f t="shared" si="30"/>
        <v>1394</v>
      </c>
      <c r="D1004">
        <f t="shared" si="31"/>
        <v>1396</v>
      </c>
      <c r="E1004">
        <f>parcours_complet[[#This Row],[Altitude]]-B1003</f>
        <v>0</v>
      </c>
      <c r="M1004" s="3"/>
    </row>
    <row r="1005" spans="1:13" hidden="1">
      <c r="A1005" s="1">
        <v>36.21</v>
      </c>
      <c r="B1005">
        <v>233</v>
      </c>
      <c r="C1005">
        <f t="shared" si="30"/>
        <v>1394</v>
      </c>
      <c r="D1005">
        <f t="shared" si="31"/>
        <v>1397</v>
      </c>
      <c r="E1005">
        <f>parcours_complet[[#This Row],[Altitude]]-B1004</f>
        <v>-1</v>
      </c>
      <c r="M1005" s="3"/>
    </row>
    <row r="1006" spans="1:13" hidden="1">
      <c r="A1006" s="1">
        <v>36.24</v>
      </c>
      <c r="B1006">
        <v>233</v>
      </c>
      <c r="C1006">
        <f t="shared" si="30"/>
        <v>1394</v>
      </c>
      <c r="D1006">
        <f t="shared" si="31"/>
        <v>1397</v>
      </c>
      <c r="E1006">
        <f>parcours_complet[[#This Row],[Altitude]]-B1005</f>
        <v>0</v>
      </c>
      <c r="M1006" s="3"/>
    </row>
    <row r="1007" spans="1:13" hidden="1">
      <c r="A1007" s="1">
        <v>36.28</v>
      </c>
      <c r="B1007">
        <v>233</v>
      </c>
      <c r="C1007">
        <f t="shared" si="30"/>
        <v>1394</v>
      </c>
      <c r="D1007">
        <f t="shared" si="31"/>
        <v>1397</v>
      </c>
      <c r="E1007">
        <f>parcours_complet[[#This Row],[Altitude]]-B1006</f>
        <v>0</v>
      </c>
      <c r="M1007" s="3"/>
    </row>
    <row r="1008" spans="1:13" hidden="1">
      <c r="A1008" s="1">
        <v>36.31</v>
      </c>
      <c r="B1008">
        <v>233</v>
      </c>
      <c r="C1008">
        <f t="shared" si="30"/>
        <v>1394</v>
      </c>
      <c r="D1008">
        <f t="shared" si="31"/>
        <v>1397</v>
      </c>
      <c r="E1008">
        <f>parcours_complet[[#This Row],[Altitude]]-B1007</f>
        <v>0</v>
      </c>
      <c r="M1008" s="3"/>
    </row>
    <row r="1009" spans="1:13" hidden="1">
      <c r="A1009" s="1">
        <v>36.36</v>
      </c>
      <c r="B1009">
        <v>233</v>
      </c>
      <c r="C1009">
        <f t="shared" si="30"/>
        <v>1394</v>
      </c>
      <c r="D1009">
        <f t="shared" si="31"/>
        <v>1397</v>
      </c>
      <c r="E1009">
        <f>parcours_complet[[#This Row],[Altitude]]-B1008</f>
        <v>0</v>
      </c>
      <c r="M1009" s="3"/>
    </row>
    <row r="1010" spans="1:13" hidden="1">
      <c r="A1010" s="1">
        <v>36.39</v>
      </c>
      <c r="B1010">
        <v>233</v>
      </c>
      <c r="C1010">
        <f t="shared" si="30"/>
        <v>1394</v>
      </c>
      <c r="D1010">
        <f t="shared" si="31"/>
        <v>1397</v>
      </c>
      <c r="E1010">
        <f>parcours_complet[[#This Row],[Altitude]]-B1009</f>
        <v>0</v>
      </c>
      <c r="M1010" s="3"/>
    </row>
    <row r="1011" spans="1:13" hidden="1">
      <c r="A1011" s="1">
        <v>36.42</v>
      </c>
      <c r="B1011">
        <v>233</v>
      </c>
      <c r="C1011">
        <f t="shared" si="30"/>
        <v>1394</v>
      </c>
      <c r="D1011">
        <f t="shared" si="31"/>
        <v>1397</v>
      </c>
      <c r="E1011">
        <f>parcours_complet[[#This Row],[Altitude]]-B1010</f>
        <v>0</v>
      </c>
      <c r="M1011" s="3"/>
    </row>
    <row r="1012" spans="1:13" hidden="1">
      <c r="A1012" s="1">
        <v>36.47</v>
      </c>
      <c r="B1012">
        <v>233</v>
      </c>
      <c r="C1012">
        <f t="shared" si="30"/>
        <v>1394</v>
      </c>
      <c r="D1012">
        <f t="shared" si="31"/>
        <v>1397</v>
      </c>
      <c r="E1012">
        <f>parcours_complet[[#This Row],[Altitude]]-B1011</f>
        <v>0</v>
      </c>
      <c r="M1012" s="3"/>
    </row>
    <row r="1013" spans="1:13" hidden="1">
      <c r="A1013" s="1">
        <v>36.5</v>
      </c>
      <c r="B1013">
        <v>233</v>
      </c>
      <c r="C1013">
        <f t="shared" si="30"/>
        <v>1394</v>
      </c>
      <c r="D1013">
        <f t="shared" si="31"/>
        <v>1397</v>
      </c>
      <c r="E1013">
        <f>parcours_complet[[#This Row],[Altitude]]-B1012</f>
        <v>0</v>
      </c>
      <c r="M1013" s="3"/>
    </row>
    <row r="1014" spans="1:13" hidden="1">
      <c r="A1014" s="1">
        <v>36.520000000000003</v>
      </c>
      <c r="B1014">
        <v>235</v>
      </c>
      <c r="C1014">
        <f t="shared" si="30"/>
        <v>1396</v>
      </c>
      <c r="D1014">
        <f t="shared" si="31"/>
        <v>1397</v>
      </c>
      <c r="E1014">
        <f>parcours_complet[[#This Row],[Altitude]]-B1013</f>
        <v>2</v>
      </c>
      <c r="M1014" s="3"/>
    </row>
    <row r="1015" spans="1:13" hidden="1">
      <c r="A1015" s="1">
        <v>36.549999999999997</v>
      </c>
      <c r="B1015">
        <v>235</v>
      </c>
      <c r="C1015">
        <f t="shared" si="30"/>
        <v>1396</v>
      </c>
      <c r="D1015">
        <f t="shared" si="31"/>
        <v>1397</v>
      </c>
      <c r="E1015">
        <f>parcours_complet[[#This Row],[Altitude]]-B1014</f>
        <v>0</v>
      </c>
      <c r="M1015" s="3"/>
    </row>
    <row r="1016" spans="1:13" hidden="1">
      <c r="A1016" s="1">
        <v>36.590000000000003</v>
      </c>
      <c r="B1016">
        <v>236</v>
      </c>
      <c r="C1016">
        <f t="shared" si="30"/>
        <v>1397</v>
      </c>
      <c r="D1016">
        <f t="shared" si="31"/>
        <v>1397</v>
      </c>
      <c r="E1016">
        <f>parcours_complet[[#This Row],[Altitude]]-B1015</f>
        <v>1</v>
      </c>
      <c r="M1016" s="3"/>
    </row>
    <row r="1017" spans="1:13" hidden="1">
      <c r="A1017" s="1">
        <v>36.630000000000003</v>
      </c>
      <c r="B1017">
        <v>237</v>
      </c>
      <c r="C1017">
        <f t="shared" si="30"/>
        <v>1398</v>
      </c>
      <c r="D1017">
        <f t="shared" si="31"/>
        <v>1397</v>
      </c>
      <c r="E1017">
        <f>parcours_complet[[#This Row],[Altitude]]-B1016</f>
        <v>1</v>
      </c>
      <c r="M1017" s="3"/>
    </row>
    <row r="1018" spans="1:13" hidden="1">
      <c r="A1018" s="1">
        <v>36.67</v>
      </c>
      <c r="B1018">
        <v>237</v>
      </c>
      <c r="C1018">
        <f t="shared" si="30"/>
        <v>1398</v>
      </c>
      <c r="D1018">
        <f t="shared" si="31"/>
        <v>1397</v>
      </c>
      <c r="E1018">
        <f>parcours_complet[[#This Row],[Altitude]]-B1017</f>
        <v>0</v>
      </c>
      <c r="M1018" s="3"/>
    </row>
    <row r="1019" spans="1:13" hidden="1">
      <c r="A1019" s="1">
        <v>36.72</v>
      </c>
      <c r="B1019">
        <v>236</v>
      </c>
      <c r="C1019">
        <f t="shared" si="30"/>
        <v>1398</v>
      </c>
      <c r="D1019">
        <f t="shared" si="31"/>
        <v>1398</v>
      </c>
      <c r="E1019">
        <f>parcours_complet[[#This Row],[Altitude]]-B1018</f>
        <v>-1</v>
      </c>
      <c r="M1019" s="3"/>
    </row>
    <row r="1020" spans="1:13" hidden="1">
      <c r="A1020" s="1">
        <v>36.74</v>
      </c>
      <c r="B1020">
        <v>236</v>
      </c>
      <c r="C1020">
        <f t="shared" si="30"/>
        <v>1398</v>
      </c>
      <c r="D1020">
        <f t="shared" si="31"/>
        <v>1398</v>
      </c>
      <c r="E1020">
        <f>parcours_complet[[#This Row],[Altitude]]-B1019</f>
        <v>0</v>
      </c>
      <c r="M1020" s="3"/>
    </row>
    <row r="1021" spans="1:13" hidden="1">
      <c r="A1021" s="1">
        <v>36.770000000000003</v>
      </c>
      <c r="B1021">
        <v>234</v>
      </c>
      <c r="C1021">
        <f t="shared" si="30"/>
        <v>1398</v>
      </c>
      <c r="D1021">
        <f t="shared" si="31"/>
        <v>1400</v>
      </c>
      <c r="E1021">
        <f>parcours_complet[[#This Row],[Altitude]]-B1020</f>
        <v>-2</v>
      </c>
      <c r="M1021" s="3"/>
    </row>
    <row r="1022" spans="1:13" hidden="1">
      <c r="A1022" s="1">
        <v>36.79</v>
      </c>
      <c r="B1022">
        <v>233</v>
      </c>
      <c r="C1022">
        <f t="shared" si="30"/>
        <v>1398</v>
      </c>
      <c r="D1022">
        <f t="shared" si="31"/>
        <v>1401</v>
      </c>
      <c r="E1022">
        <f>parcours_complet[[#This Row],[Altitude]]-B1021</f>
        <v>-1</v>
      </c>
      <c r="M1022" s="3"/>
    </row>
    <row r="1023" spans="1:13" hidden="1">
      <c r="A1023" s="1">
        <v>36.83</v>
      </c>
      <c r="B1023">
        <v>233</v>
      </c>
      <c r="C1023">
        <f t="shared" si="30"/>
        <v>1398</v>
      </c>
      <c r="D1023">
        <f t="shared" si="31"/>
        <v>1401</v>
      </c>
      <c r="E1023">
        <f>parcours_complet[[#This Row],[Altitude]]-B1022</f>
        <v>0</v>
      </c>
      <c r="M1023" s="3"/>
    </row>
    <row r="1024" spans="1:13" hidden="1">
      <c r="A1024" s="1">
        <v>36.9</v>
      </c>
      <c r="B1024">
        <v>232</v>
      </c>
      <c r="C1024">
        <f t="shared" si="30"/>
        <v>1398</v>
      </c>
      <c r="D1024">
        <f t="shared" si="31"/>
        <v>1402</v>
      </c>
      <c r="E1024">
        <f>parcours_complet[[#This Row],[Altitude]]-B1023</f>
        <v>-1</v>
      </c>
      <c r="M1024" s="3"/>
    </row>
    <row r="1025" spans="1:13" hidden="1">
      <c r="A1025" s="1">
        <v>36.93</v>
      </c>
      <c r="B1025">
        <v>232</v>
      </c>
      <c r="C1025">
        <f t="shared" si="30"/>
        <v>1398</v>
      </c>
      <c r="D1025">
        <f t="shared" si="31"/>
        <v>1402</v>
      </c>
      <c r="E1025">
        <f>parcours_complet[[#This Row],[Altitude]]-B1024</f>
        <v>0</v>
      </c>
      <c r="M1025" s="3"/>
    </row>
    <row r="1026" spans="1:13" hidden="1">
      <c r="A1026" s="1">
        <v>36.97</v>
      </c>
      <c r="B1026">
        <v>232</v>
      </c>
      <c r="C1026">
        <f t="shared" si="30"/>
        <v>1398</v>
      </c>
      <c r="D1026">
        <f t="shared" si="31"/>
        <v>1402</v>
      </c>
      <c r="E1026">
        <f>parcours_complet[[#This Row],[Altitude]]-B1025</f>
        <v>0</v>
      </c>
      <c r="M1026" s="3"/>
    </row>
    <row r="1027" spans="1:13" hidden="1">
      <c r="A1027" s="1">
        <v>36.99</v>
      </c>
      <c r="B1027">
        <v>232</v>
      </c>
      <c r="C1027">
        <f t="shared" si="30"/>
        <v>1398</v>
      </c>
      <c r="D1027">
        <f t="shared" si="31"/>
        <v>1402</v>
      </c>
      <c r="E1027">
        <f>parcours_complet[[#This Row],[Altitude]]-B1026</f>
        <v>0</v>
      </c>
      <c r="M1027" s="3"/>
    </row>
    <row r="1028" spans="1:13" hidden="1">
      <c r="A1028" s="1">
        <v>37.020000000000003</v>
      </c>
      <c r="B1028">
        <v>232</v>
      </c>
      <c r="C1028">
        <f t="shared" ref="C1028:C1091" si="32">IF(B1028-B1027&gt;0,B1028-B1027+C1027,C1027)</f>
        <v>1398</v>
      </c>
      <c r="D1028">
        <f t="shared" ref="D1028:D1091" si="33">IF(B1027-B1028&gt;0,B1027-B1028+D1027,D1027)</f>
        <v>1402</v>
      </c>
      <c r="E1028">
        <f>parcours_complet[[#This Row],[Altitude]]-B1027</f>
        <v>0</v>
      </c>
      <c r="M1028" s="3"/>
    </row>
    <row r="1029" spans="1:13" hidden="1">
      <c r="A1029" s="1">
        <v>37.06</v>
      </c>
      <c r="B1029">
        <v>231</v>
      </c>
      <c r="C1029">
        <f t="shared" si="32"/>
        <v>1398</v>
      </c>
      <c r="D1029">
        <f t="shared" si="33"/>
        <v>1403</v>
      </c>
      <c r="E1029">
        <f>parcours_complet[[#This Row],[Altitude]]-B1028</f>
        <v>-1</v>
      </c>
      <c r="M1029" s="3"/>
    </row>
    <row r="1030" spans="1:13" hidden="1">
      <c r="A1030" s="1">
        <v>37.11</v>
      </c>
      <c r="B1030">
        <v>231</v>
      </c>
      <c r="C1030">
        <f t="shared" si="32"/>
        <v>1398</v>
      </c>
      <c r="D1030">
        <f t="shared" si="33"/>
        <v>1403</v>
      </c>
      <c r="E1030">
        <f>parcours_complet[[#This Row],[Altitude]]-B1029</f>
        <v>0</v>
      </c>
      <c r="M1030" s="3"/>
    </row>
    <row r="1031" spans="1:13" hidden="1">
      <c r="A1031" s="1">
        <v>37.14</v>
      </c>
      <c r="B1031">
        <v>231</v>
      </c>
      <c r="C1031">
        <f t="shared" si="32"/>
        <v>1398</v>
      </c>
      <c r="D1031">
        <f t="shared" si="33"/>
        <v>1403</v>
      </c>
      <c r="E1031">
        <f>parcours_complet[[#This Row],[Altitude]]-B1030</f>
        <v>0</v>
      </c>
      <c r="M1031" s="3"/>
    </row>
    <row r="1032" spans="1:13" hidden="1">
      <c r="A1032" s="1">
        <v>37.18</v>
      </c>
      <c r="B1032">
        <v>231</v>
      </c>
      <c r="C1032">
        <f t="shared" si="32"/>
        <v>1398</v>
      </c>
      <c r="D1032">
        <f t="shared" si="33"/>
        <v>1403</v>
      </c>
      <c r="E1032">
        <f>parcours_complet[[#This Row],[Altitude]]-B1031</f>
        <v>0</v>
      </c>
      <c r="M1032" s="3"/>
    </row>
    <row r="1033" spans="1:13" hidden="1">
      <c r="A1033" s="1">
        <v>37.21</v>
      </c>
      <c r="B1033">
        <v>232</v>
      </c>
      <c r="C1033">
        <f t="shared" si="32"/>
        <v>1399</v>
      </c>
      <c r="D1033">
        <f t="shared" si="33"/>
        <v>1403</v>
      </c>
      <c r="E1033">
        <f>parcours_complet[[#This Row],[Altitude]]-B1032</f>
        <v>1</v>
      </c>
      <c r="M1033" s="3"/>
    </row>
    <row r="1034" spans="1:13" hidden="1">
      <c r="A1034" s="1">
        <v>37.24</v>
      </c>
      <c r="B1034">
        <v>233</v>
      </c>
      <c r="C1034">
        <f t="shared" si="32"/>
        <v>1400</v>
      </c>
      <c r="D1034">
        <f t="shared" si="33"/>
        <v>1403</v>
      </c>
      <c r="E1034">
        <f>parcours_complet[[#This Row],[Altitude]]-B1033</f>
        <v>1</v>
      </c>
      <c r="M1034" s="3"/>
    </row>
    <row r="1035" spans="1:13" hidden="1">
      <c r="A1035" s="1">
        <v>37.29</v>
      </c>
      <c r="B1035">
        <v>233</v>
      </c>
      <c r="C1035">
        <f t="shared" si="32"/>
        <v>1400</v>
      </c>
      <c r="D1035">
        <f t="shared" si="33"/>
        <v>1403</v>
      </c>
      <c r="E1035">
        <f>parcours_complet[[#This Row],[Altitude]]-B1034</f>
        <v>0</v>
      </c>
      <c r="M1035" s="3"/>
    </row>
    <row r="1036" spans="1:13" hidden="1">
      <c r="A1036" s="1">
        <v>37.340000000000003</v>
      </c>
      <c r="B1036">
        <v>232</v>
      </c>
      <c r="C1036">
        <f t="shared" si="32"/>
        <v>1400</v>
      </c>
      <c r="D1036">
        <f t="shared" si="33"/>
        <v>1404</v>
      </c>
      <c r="E1036">
        <f>parcours_complet[[#This Row],[Altitude]]-B1035</f>
        <v>-1</v>
      </c>
      <c r="M1036" s="3"/>
    </row>
    <row r="1037" spans="1:13" hidden="1">
      <c r="A1037" s="1">
        <v>37.380000000000003</v>
      </c>
      <c r="B1037">
        <v>232</v>
      </c>
      <c r="C1037">
        <f t="shared" si="32"/>
        <v>1400</v>
      </c>
      <c r="D1037">
        <f t="shared" si="33"/>
        <v>1404</v>
      </c>
      <c r="E1037">
        <f>parcours_complet[[#This Row],[Altitude]]-B1036</f>
        <v>0</v>
      </c>
      <c r="M1037" s="3"/>
    </row>
    <row r="1038" spans="1:13" hidden="1">
      <c r="A1038" s="1">
        <v>37.409999999999997</v>
      </c>
      <c r="B1038">
        <v>231</v>
      </c>
      <c r="C1038">
        <f t="shared" si="32"/>
        <v>1400</v>
      </c>
      <c r="D1038">
        <f t="shared" si="33"/>
        <v>1405</v>
      </c>
      <c r="E1038">
        <f>parcours_complet[[#This Row],[Altitude]]-B1037</f>
        <v>-1</v>
      </c>
      <c r="M1038" s="3"/>
    </row>
    <row r="1039" spans="1:13" hidden="1">
      <c r="A1039" s="1">
        <v>37.46</v>
      </c>
      <c r="B1039">
        <v>231</v>
      </c>
      <c r="C1039">
        <f t="shared" si="32"/>
        <v>1400</v>
      </c>
      <c r="D1039">
        <f t="shared" si="33"/>
        <v>1405</v>
      </c>
      <c r="E1039">
        <f>parcours_complet[[#This Row],[Altitude]]-B1038</f>
        <v>0</v>
      </c>
      <c r="M1039" s="3"/>
    </row>
    <row r="1040" spans="1:13" hidden="1">
      <c r="A1040" s="1">
        <v>37.5</v>
      </c>
      <c r="B1040">
        <v>231</v>
      </c>
      <c r="C1040">
        <f t="shared" si="32"/>
        <v>1400</v>
      </c>
      <c r="D1040">
        <f t="shared" si="33"/>
        <v>1405</v>
      </c>
      <c r="E1040">
        <f>parcours_complet[[#This Row],[Altitude]]-B1039</f>
        <v>0</v>
      </c>
      <c r="M1040" s="3"/>
    </row>
    <row r="1041" spans="1:13" hidden="1">
      <c r="A1041" s="1">
        <v>37.53</v>
      </c>
      <c r="B1041">
        <v>231</v>
      </c>
      <c r="C1041">
        <f t="shared" si="32"/>
        <v>1400</v>
      </c>
      <c r="D1041">
        <f t="shared" si="33"/>
        <v>1405</v>
      </c>
      <c r="E1041">
        <f>parcours_complet[[#This Row],[Altitude]]-B1040</f>
        <v>0</v>
      </c>
      <c r="M1041" s="3"/>
    </row>
    <row r="1042" spans="1:13" hidden="1">
      <c r="A1042" s="1">
        <v>37.58</v>
      </c>
      <c r="B1042">
        <v>231</v>
      </c>
      <c r="C1042">
        <f t="shared" si="32"/>
        <v>1400</v>
      </c>
      <c r="D1042">
        <f t="shared" si="33"/>
        <v>1405</v>
      </c>
      <c r="E1042">
        <f>parcours_complet[[#This Row],[Altitude]]-B1041</f>
        <v>0</v>
      </c>
      <c r="M1042" s="3"/>
    </row>
    <row r="1043" spans="1:13" hidden="1">
      <c r="A1043" s="1">
        <v>37.61</v>
      </c>
      <c r="B1043">
        <v>232</v>
      </c>
      <c r="C1043">
        <f t="shared" si="32"/>
        <v>1401</v>
      </c>
      <c r="D1043">
        <f t="shared" si="33"/>
        <v>1405</v>
      </c>
      <c r="E1043">
        <f>parcours_complet[[#This Row],[Altitude]]-B1042</f>
        <v>1</v>
      </c>
      <c r="M1043" s="3"/>
    </row>
    <row r="1044" spans="1:13" hidden="1">
      <c r="A1044" s="1">
        <v>37.64</v>
      </c>
      <c r="B1044">
        <v>232</v>
      </c>
      <c r="C1044">
        <f t="shared" si="32"/>
        <v>1401</v>
      </c>
      <c r="D1044">
        <f t="shared" si="33"/>
        <v>1405</v>
      </c>
      <c r="E1044">
        <f>parcours_complet[[#This Row],[Altitude]]-B1043</f>
        <v>0</v>
      </c>
      <c r="M1044" s="3"/>
    </row>
    <row r="1045" spans="1:13" hidden="1">
      <c r="A1045" s="1">
        <v>37.67</v>
      </c>
      <c r="B1045">
        <v>232</v>
      </c>
      <c r="C1045">
        <f t="shared" si="32"/>
        <v>1401</v>
      </c>
      <c r="D1045">
        <f t="shared" si="33"/>
        <v>1405</v>
      </c>
      <c r="E1045">
        <f>parcours_complet[[#This Row],[Altitude]]-B1044</f>
        <v>0</v>
      </c>
      <c r="M1045" s="3"/>
    </row>
    <row r="1046" spans="1:13" hidden="1">
      <c r="A1046" s="1">
        <v>37.71</v>
      </c>
      <c r="B1046">
        <v>232</v>
      </c>
      <c r="C1046">
        <f t="shared" si="32"/>
        <v>1401</v>
      </c>
      <c r="D1046">
        <f t="shared" si="33"/>
        <v>1405</v>
      </c>
      <c r="E1046">
        <f>parcours_complet[[#This Row],[Altitude]]-B1045</f>
        <v>0</v>
      </c>
      <c r="M1046" s="3"/>
    </row>
    <row r="1047" spans="1:13" hidden="1">
      <c r="A1047" s="1">
        <v>37.729999999999997</v>
      </c>
      <c r="B1047">
        <v>231</v>
      </c>
      <c r="C1047">
        <f t="shared" si="32"/>
        <v>1401</v>
      </c>
      <c r="D1047">
        <f t="shared" si="33"/>
        <v>1406</v>
      </c>
      <c r="E1047">
        <f>parcours_complet[[#This Row],[Altitude]]-B1046</f>
        <v>-1</v>
      </c>
      <c r="M1047" s="3"/>
    </row>
    <row r="1048" spans="1:13" hidden="1">
      <c r="A1048" s="1">
        <v>37.770000000000003</v>
      </c>
      <c r="B1048">
        <v>231</v>
      </c>
      <c r="C1048">
        <f t="shared" si="32"/>
        <v>1401</v>
      </c>
      <c r="D1048">
        <f t="shared" si="33"/>
        <v>1406</v>
      </c>
      <c r="E1048">
        <f>parcours_complet[[#This Row],[Altitude]]-B1047</f>
        <v>0</v>
      </c>
      <c r="M1048" s="3"/>
    </row>
    <row r="1049" spans="1:13" hidden="1">
      <c r="A1049" s="1">
        <v>37.82</v>
      </c>
      <c r="B1049">
        <v>232</v>
      </c>
      <c r="C1049">
        <f t="shared" si="32"/>
        <v>1402</v>
      </c>
      <c r="D1049">
        <f t="shared" si="33"/>
        <v>1406</v>
      </c>
      <c r="E1049">
        <f>parcours_complet[[#This Row],[Altitude]]-B1048</f>
        <v>1</v>
      </c>
      <c r="M1049" s="3"/>
    </row>
    <row r="1050" spans="1:13" hidden="1">
      <c r="A1050" s="1">
        <v>37.840000000000003</v>
      </c>
      <c r="B1050">
        <v>232</v>
      </c>
      <c r="C1050">
        <f t="shared" si="32"/>
        <v>1402</v>
      </c>
      <c r="D1050">
        <f t="shared" si="33"/>
        <v>1406</v>
      </c>
      <c r="E1050">
        <f>parcours_complet[[#This Row],[Altitude]]-B1049</f>
        <v>0</v>
      </c>
      <c r="M1050" s="3"/>
    </row>
    <row r="1051" spans="1:13" hidden="1">
      <c r="A1051" s="1">
        <v>37.869999999999997</v>
      </c>
      <c r="B1051">
        <v>232</v>
      </c>
      <c r="C1051">
        <f t="shared" si="32"/>
        <v>1402</v>
      </c>
      <c r="D1051">
        <f t="shared" si="33"/>
        <v>1406</v>
      </c>
      <c r="E1051">
        <f>parcours_complet[[#This Row],[Altitude]]-B1050</f>
        <v>0</v>
      </c>
      <c r="M1051" s="3"/>
    </row>
    <row r="1052" spans="1:13" hidden="1">
      <c r="A1052" s="1">
        <v>37.9</v>
      </c>
      <c r="B1052">
        <v>232</v>
      </c>
      <c r="C1052">
        <f t="shared" si="32"/>
        <v>1402</v>
      </c>
      <c r="D1052">
        <f t="shared" si="33"/>
        <v>1406</v>
      </c>
      <c r="E1052">
        <f>parcours_complet[[#This Row],[Altitude]]-B1051</f>
        <v>0</v>
      </c>
      <c r="M1052" s="3"/>
    </row>
    <row r="1053" spans="1:13" hidden="1">
      <c r="A1053" s="1">
        <v>37.94</v>
      </c>
      <c r="B1053">
        <v>232</v>
      </c>
      <c r="C1053">
        <f t="shared" si="32"/>
        <v>1402</v>
      </c>
      <c r="D1053">
        <f t="shared" si="33"/>
        <v>1406</v>
      </c>
      <c r="E1053">
        <f>parcours_complet[[#This Row],[Altitude]]-B1052</f>
        <v>0</v>
      </c>
      <c r="M1053" s="3"/>
    </row>
    <row r="1054" spans="1:13" hidden="1">
      <c r="A1054" s="1">
        <v>37.97</v>
      </c>
      <c r="B1054">
        <v>232</v>
      </c>
      <c r="C1054">
        <f t="shared" si="32"/>
        <v>1402</v>
      </c>
      <c r="D1054">
        <f t="shared" si="33"/>
        <v>1406</v>
      </c>
      <c r="E1054">
        <f>parcours_complet[[#This Row],[Altitude]]-B1053</f>
        <v>0</v>
      </c>
      <c r="M1054" s="3"/>
    </row>
    <row r="1055" spans="1:13" hidden="1">
      <c r="A1055" s="1">
        <v>38.020000000000003</v>
      </c>
      <c r="B1055">
        <v>232</v>
      </c>
      <c r="C1055">
        <f t="shared" si="32"/>
        <v>1402</v>
      </c>
      <c r="D1055">
        <f t="shared" si="33"/>
        <v>1406</v>
      </c>
      <c r="E1055">
        <f>parcours_complet[[#This Row],[Altitude]]-B1054</f>
        <v>0</v>
      </c>
      <c r="M1055" s="3"/>
    </row>
    <row r="1056" spans="1:13" hidden="1">
      <c r="A1056" s="1">
        <v>38.04</v>
      </c>
      <c r="B1056">
        <v>233</v>
      </c>
      <c r="C1056">
        <f t="shared" si="32"/>
        <v>1403</v>
      </c>
      <c r="D1056">
        <f t="shared" si="33"/>
        <v>1406</v>
      </c>
      <c r="E1056">
        <f>parcours_complet[[#This Row],[Altitude]]-B1055</f>
        <v>1</v>
      </c>
      <c r="M1056" s="3"/>
    </row>
    <row r="1057" spans="1:13" hidden="1">
      <c r="A1057" s="1">
        <v>38.08</v>
      </c>
      <c r="B1057">
        <v>233</v>
      </c>
      <c r="C1057">
        <f t="shared" si="32"/>
        <v>1403</v>
      </c>
      <c r="D1057">
        <f t="shared" si="33"/>
        <v>1406</v>
      </c>
      <c r="E1057">
        <f>parcours_complet[[#This Row],[Altitude]]-B1056</f>
        <v>0</v>
      </c>
      <c r="M1057" s="3"/>
    </row>
    <row r="1058" spans="1:13" hidden="1">
      <c r="A1058" s="1">
        <v>38.11</v>
      </c>
      <c r="B1058">
        <v>233</v>
      </c>
      <c r="C1058">
        <f t="shared" si="32"/>
        <v>1403</v>
      </c>
      <c r="D1058">
        <f t="shared" si="33"/>
        <v>1406</v>
      </c>
      <c r="E1058">
        <f>parcours_complet[[#This Row],[Altitude]]-B1057</f>
        <v>0</v>
      </c>
      <c r="M1058" s="3"/>
    </row>
    <row r="1059" spans="1:13" hidden="1">
      <c r="A1059" s="1">
        <v>38.130000000000003</v>
      </c>
      <c r="B1059">
        <v>233</v>
      </c>
      <c r="C1059">
        <f t="shared" si="32"/>
        <v>1403</v>
      </c>
      <c r="D1059">
        <f t="shared" si="33"/>
        <v>1406</v>
      </c>
      <c r="E1059">
        <f>parcours_complet[[#This Row],[Altitude]]-B1058</f>
        <v>0</v>
      </c>
      <c r="M1059" s="3"/>
    </row>
    <row r="1060" spans="1:13" hidden="1">
      <c r="A1060" s="1">
        <v>38.17</v>
      </c>
      <c r="B1060">
        <v>232</v>
      </c>
      <c r="C1060">
        <f t="shared" si="32"/>
        <v>1403</v>
      </c>
      <c r="D1060">
        <f t="shared" si="33"/>
        <v>1407</v>
      </c>
      <c r="E1060">
        <f>parcours_complet[[#This Row],[Altitude]]-B1059</f>
        <v>-1</v>
      </c>
      <c r="M1060" s="3"/>
    </row>
    <row r="1061" spans="1:13" hidden="1">
      <c r="A1061" s="1">
        <v>38.19</v>
      </c>
      <c r="B1061">
        <v>232</v>
      </c>
      <c r="C1061">
        <f t="shared" si="32"/>
        <v>1403</v>
      </c>
      <c r="D1061">
        <f t="shared" si="33"/>
        <v>1407</v>
      </c>
      <c r="E1061">
        <f>parcours_complet[[#This Row],[Altitude]]-B1060</f>
        <v>0</v>
      </c>
      <c r="M1061" s="3"/>
    </row>
    <row r="1062" spans="1:13" hidden="1">
      <c r="A1062" s="1">
        <v>38.22</v>
      </c>
      <c r="B1062">
        <v>232</v>
      </c>
      <c r="C1062">
        <f t="shared" si="32"/>
        <v>1403</v>
      </c>
      <c r="D1062">
        <f t="shared" si="33"/>
        <v>1407</v>
      </c>
      <c r="E1062">
        <f>parcours_complet[[#This Row],[Altitude]]-B1061</f>
        <v>0</v>
      </c>
      <c r="M1062" s="3"/>
    </row>
    <row r="1063" spans="1:13" hidden="1">
      <c r="A1063" s="1">
        <v>38.25</v>
      </c>
      <c r="B1063">
        <v>233</v>
      </c>
      <c r="C1063">
        <f t="shared" si="32"/>
        <v>1404</v>
      </c>
      <c r="D1063">
        <f t="shared" si="33"/>
        <v>1407</v>
      </c>
      <c r="E1063">
        <f>parcours_complet[[#This Row],[Altitude]]-B1062</f>
        <v>1</v>
      </c>
      <c r="M1063" s="3"/>
    </row>
    <row r="1064" spans="1:13" hidden="1">
      <c r="A1064" s="1">
        <v>38.270000000000003</v>
      </c>
      <c r="B1064">
        <v>233</v>
      </c>
      <c r="C1064">
        <f t="shared" si="32"/>
        <v>1404</v>
      </c>
      <c r="D1064">
        <f t="shared" si="33"/>
        <v>1407</v>
      </c>
      <c r="E1064">
        <f>parcours_complet[[#This Row],[Altitude]]-B1063</f>
        <v>0</v>
      </c>
      <c r="M1064" s="3"/>
    </row>
    <row r="1065" spans="1:13" hidden="1">
      <c r="A1065" s="1">
        <v>38.299999999999997</v>
      </c>
      <c r="B1065">
        <v>233</v>
      </c>
      <c r="C1065">
        <f t="shared" si="32"/>
        <v>1404</v>
      </c>
      <c r="D1065">
        <f t="shared" si="33"/>
        <v>1407</v>
      </c>
      <c r="E1065">
        <f>parcours_complet[[#This Row],[Altitude]]-B1064</f>
        <v>0</v>
      </c>
      <c r="M1065" s="3"/>
    </row>
    <row r="1066" spans="1:13" hidden="1">
      <c r="A1066" s="1">
        <v>38.340000000000003</v>
      </c>
      <c r="B1066">
        <v>233</v>
      </c>
      <c r="C1066">
        <f t="shared" si="32"/>
        <v>1404</v>
      </c>
      <c r="D1066">
        <f t="shared" si="33"/>
        <v>1407</v>
      </c>
      <c r="E1066">
        <f>parcours_complet[[#This Row],[Altitude]]-B1065</f>
        <v>0</v>
      </c>
      <c r="M1066" s="3"/>
    </row>
    <row r="1067" spans="1:13" hidden="1">
      <c r="A1067" s="1">
        <v>38.369999999999997</v>
      </c>
      <c r="B1067">
        <v>233</v>
      </c>
      <c r="C1067">
        <f t="shared" si="32"/>
        <v>1404</v>
      </c>
      <c r="D1067">
        <f t="shared" si="33"/>
        <v>1407</v>
      </c>
      <c r="E1067">
        <f>parcours_complet[[#This Row],[Altitude]]-B1066</f>
        <v>0</v>
      </c>
      <c r="M1067" s="3"/>
    </row>
    <row r="1068" spans="1:13" hidden="1">
      <c r="A1068" s="1">
        <v>38.4</v>
      </c>
      <c r="B1068">
        <v>233</v>
      </c>
      <c r="C1068">
        <f t="shared" si="32"/>
        <v>1404</v>
      </c>
      <c r="D1068">
        <f t="shared" si="33"/>
        <v>1407</v>
      </c>
      <c r="E1068">
        <f>parcours_complet[[#This Row],[Altitude]]-B1067</f>
        <v>0</v>
      </c>
      <c r="M1068" s="3"/>
    </row>
    <row r="1069" spans="1:13" hidden="1">
      <c r="A1069" s="1">
        <v>38.43</v>
      </c>
      <c r="B1069">
        <v>233</v>
      </c>
      <c r="C1069">
        <f t="shared" si="32"/>
        <v>1404</v>
      </c>
      <c r="D1069">
        <f t="shared" si="33"/>
        <v>1407</v>
      </c>
      <c r="E1069">
        <f>parcours_complet[[#This Row],[Altitude]]-B1068</f>
        <v>0</v>
      </c>
      <c r="M1069" s="3"/>
    </row>
    <row r="1070" spans="1:13">
      <c r="A1070" s="1">
        <v>38.479999999999997</v>
      </c>
      <c r="B1070">
        <v>233</v>
      </c>
      <c r="C1070">
        <f t="shared" si="32"/>
        <v>1404</v>
      </c>
      <c r="D1070">
        <f t="shared" si="33"/>
        <v>1407</v>
      </c>
      <c r="E1070">
        <f>parcours_complet[[#This Row],[Altitude]]-B1069</f>
        <v>0</v>
      </c>
      <c r="G1070" t="s">
        <v>38</v>
      </c>
      <c r="M1070" s="3"/>
    </row>
    <row r="1071" spans="1:13" hidden="1">
      <c r="A1071" s="1">
        <v>38.53</v>
      </c>
      <c r="B1071">
        <v>234</v>
      </c>
      <c r="C1071">
        <f t="shared" si="32"/>
        <v>1405</v>
      </c>
      <c r="D1071">
        <f t="shared" si="33"/>
        <v>1407</v>
      </c>
      <c r="E1071">
        <f>parcours_complet[[#This Row],[Altitude]]-B1070</f>
        <v>1</v>
      </c>
      <c r="M1071" s="3"/>
    </row>
    <row r="1072" spans="1:13" hidden="1">
      <c r="A1072" s="1">
        <v>38.57</v>
      </c>
      <c r="B1072">
        <v>248</v>
      </c>
      <c r="C1072">
        <f t="shared" si="32"/>
        <v>1419</v>
      </c>
      <c r="D1072">
        <f t="shared" si="33"/>
        <v>1407</v>
      </c>
      <c r="E1072">
        <f>parcours_complet[[#This Row],[Altitude]]-B1071</f>
        <v>14</v>
      </c>
      <c r="M1072" s="3"/>
    </row>
    <row r="1073" spans="1:13" hidden="1">
      <c r="A1073" s="1">
        <v>38.61</v>
      </c>
      <c r="B1073">
        <v>256</v>
      </c>
      <c r="C1073">
        <f t="shared" si="32"/>
        <v>1427</v>
      </c>
      <c r="D1073">
        <f t="shared" si="33"/>
        <v>1407</v>
      </c>
      <c r="E1073">
        <f>parcours_complet[[#This Row],[Altitude]]-B1072</f>
        <v>8</v>
      </c>
      <c r="M1073" s="3"/>
    </row>
    <row r="1074" spans="1:13" hidden="1">
      <c r="A1074" s="1">
        <v>38.65</v>
      </c>
      <c r="B1074">
        <v>265</v>
      </c>
      <c r="C1074">
        <f t="shared" si="32"/>
        <v>1436</v>
      </c>
      <c r="D1074">
        <f t="shared" si="33"/>
        <v>1407</v>
      </c>
      <c r="E1074">
        <f>parcours_complet[[#This Row],[Altitude]]-B1073</f>
        <v>9</v>
      </c>
      <c r="M1074" s="3"/>
    </row>
    <row r="1075" spans="1:13" hidden="1">
      <c r="A1075" s="1">
        <v>38.68</v>
      </c>
      <c r="B1075">
        <v>274</v>
      </c>
      <c r="C1075">
        <f t="shared" si="32"/>
        <v>1445</v>
      </c>
      <c r="D1075">
        <f t="shared" si="33"/>
        <v>1407</v>
      </c>
      <c r="E1075">
        <f>parcours_complet[[#This Row],[Altitude]]-B1074</f>
        <v>9</v>
      </c>
      <c r="M1075" s="3"/>
    </row>
    <row r="1076" spans="1:13" hidden="1">
      <c r="A1076" s="1">
        <v>38.71</v>
      </c>
      <c r="B1076">
        <v>278</v>
      </c>
      <c r="C1076">
        <f t="shared" si="32"/>
        <v>1449</v>
      </c>
      <c r="D1076">
        <f t="shared" si="33"/>
        <v>1407</v>
      </c>
      <c r="E1076">
        <f>parcours_complet[[#This Row],[Altitude]]-B1075</f>
        <v>4</v>
      </c>
      <c r="M1076" s="3"/>
    </row>
    <row r="1077" spans="1:13" hidden="1">
      <c r="A1077" s="1">
        <v>38.74</v>
      </c>
      <c r="B1077">
        <v>290</v>
      </c>
      <c r="C1077">
        <f t="shared" si="32"/>
        <v>1461</v>
      </c>
      <c r="D1077">
        <f t="shared" si="33"/>
        <v>1407</v>
      </c>
      <c r="E1077">
        <f>parcours_complet[[#This Row],[Altitude]]-B1076</f>
        <v>12</v>
      </c>
      <c r="M1077" s="3"/>
    </row>
    <row r="1078" spans="1:13" hidden="1">
      <c r="A1078" s="1">
        <v>38.770000000000003</v>
      </c>
      <c r="B1078">
        <v>298</v>
      </c>
      <c r="C1078">
        <f t="shared" si="32"/>
        <v>1469</v>
      </c>
      <c r="D1078">
        <f t="shared" si="33"/>
        <v>1407</v>
      </c>
      <c r="E1078">
        <f>parcours_complet[[#This Row],[Altitude]]-B1077</f>
        <v>8</v>
      </c>
      <c r="M1078" s="3"/>
    </row>
    <row r="1079" spans="1:13" hidden="1">
      <c r="A1079" s="1">
        <v>38.81</v>
      </c>
      <c r="B1079">
        <v>310</v>
      </c>
      <c r="C1079">
        <f t="shared" si="32"/>
        <v>1481</v>
      </c>
      <c r="D1079">
        <f t="shared" si="33"/>
        <v>1407</v>
      </c>
      <c r="E1079">
        <f>parcours_complet[[#This Row],[Altitude]]-B1078</f>
        <v>12</v>
      </c>
      <c r="M1079" s="3"/>
    </row>
    <row r="1080" spans="1:13" hidden="1">
      <c r="A1080" s="1">
        <v>38.840000000000003</v>
      </c>
      <c r="B1080">
        <v>318</v>
      </c>
      <c r="C1080">
        <f t="shared" si="32"/>
        <v>1489</v>
      </c>
      <c r="D1080">
        <f t="shared" si="33"/>
        <v>1407</v>
      </c>
      <c r="E1080">
        <f>parcours_complet[[#This Row],[Altitude]]-B1079</f>
        <v>8</v>
      </c>
      <c r="M1080" s="3"/>
    </row>
    <row r="1081" spans="1:13" hidden="1">
      <c r="A1081" s="1">
        <v>38.86</v>
      </c>
      <c r="B1081">
        <v>324</v>
      </c>
      <c r="C1081">
        <f t="shared" si="32"/>
        <v>1495</v>
      </c>
      <c r="D1081">
        <f t="shared" si="33"/>
        <v>1407</v>
      </c>
      <c r="E1081">
        <f>parcours_complet[[#This Row],[Altitude]]-B1080</f>
        <v>6</v>
      </c>
      <c r="M1081" s="3"/>
    </row>
    <row r="1082" spans="1:13" hidden="1">
      <c r="A1082" s="1">
        <v>38.9</v>
      </c>
      <c r="B1082">
        <v>328</v>
      </c>
      <c r="C1082">
        <f t="shared" si="32"/>
        <v>1499</v>
      </c>
      <c r="D1082">
        <f t="shared" si="33"/>
        <v>1407</v>
      </c>
      <c r="E1082">
        <f>parcours_complet[[#This Row],[Altitude]]-B1081</f>
        <v>4</v>
      </c>
      <c r="M1082" s="3"/>
    </row>
    <row r="1083" spans="1:13" hidden="1">
      <c r="A1083" s="1">
        <v>38.92</v>
      </c>
      <c r="B1083">
        <v>332</v>
      </c>
      <c r="C1083">
        <f t="shared" si="32"/>
        <v>1503</v>
      </c>
      <c r="D1083">
        <f t="shared" si="33"/>
        <v>1407</v>
      </c>
      <c r="E1083">
        <f>parcours_complet[[#This Row],[Altitude]]-B1082</f>
        <v>4</v>
      </c>
      <c r="M1083" s="3"/>
    </row>
    <row r="1084" spans="1:13" hidden="1">
      <c r="A1084" s="1">
        <v>38.97</v>
      </c>
      <c r="B1084">
        <v>333</v>
      </c>
      <c r="C1084">
        <f t="shared" si="32"/>
        <v>1504</v>
      </c>
      <c r="D1084">
        <f t="shared" si="33"/>
        <v>1407</v>
      </c>
      <c r="E1084">
        <f>parcours_complet[[#This Row],[Altitude]]-B1083</f>
        <v>1</v>
      </c>
      <c r="M1084" s="3"/>
    </row>
    <row r="1085" spans="1:13" hidden="1">
      <c r="A1085" s="1">
        <v>39.01</v>
      </c>
      <c r="B1085">
        <v>349</v>
      </c>
      <c r="C1085">
        <f t="shared" si="32"/>
        <v>1520</v>
      </c>
      <c r="D1085">
        <f t="shared" si="33"/>
        <v>1407</v>
      </c>
      <c r="E1085">
        <f>parcours_complet[[#This Row],[Altitude]]-B1084</f>
        <v>16</v>
      </c>
      <c r="M1085" s="3"/>
    </row>
    <row r="1086" spans="1:13" hidden="1">
      <c r="A1086" s="1">
        <v>39.04</v>
      </c>
      <c r="B1086">
        <v>358</v>
      </c>
      <c r="C1086">
        <f t="shared" si="32"/>
        <v>1529</v>
      </c>
      <c r="D1086">
        <f t="shared" si="33"/>
        <v>1407</v>
      </c>
      <c r="E1086">
        <f>parcours_complet[[#This Row],[Altitude]]-B1085</f>
        <v>9</v>
      </c>
      <c r="M1086" s="3"/>
    </row>
    <row r="1087" spans="1:13" hidden="1">
      <c r="A1087" s="1">
        <v>39.08</v>
      </c>
      <c r="B1087">
        <v>367</v>
      </c>
      <c r="C1087">
        <f t="shared" si="32"/>
        <v>1538</v>
      </c>
      <c r="D1087">
        <f t="shared" si="33"/>
        <v>1407</v>
      </c>
      <c r="E1087">
        <f>parcours_complet[[#This Row],[Altitude]]-B1086</f>
        <v>9</v>
      </c>
      <c r="M1087" s="3"/>
    </row>
    <row r="1088" spans="1:13" hidden="1">
      <c r="A1088" s="1">
        <v>39.11</v>
      </c>
      <c r="B1088">
        <v>376</v>
      </c>
      <c r="C1088">
        <f t="shared" si="32"/>
        <v>1547</v>
      </c>
      <c r="D1088">
        <f t="shared" si="33"/>
        <v>1407</v>
      </c>
      <c r="E1088">
        <f>parcours_complet[[#This Row],[Altitude]]-B1087</f>
        <v>9</v>
      </c>
      <c r="M1088" s="3"/>
    </row>
    <row r="1089" spans="1:13" hidden="1">
      <c r="A1089" s="1">
        <v>39.14</v>
      </c>
      <c r="B1089">
        <v>386</v>
      </c>
      <c r="C1089">
        <f t="shared" si="32"/>
        <v>1557</v>
      </c>
      <c r="D1089">
        <f t="shared" si="33"/>
        <v>1407</v>
      </c>
      <c r="E1089">
        <f>parcours_complet[[#This Row],[Altitude]]-B1088</f>
        <v>10</v>
      </c>
      <c r="M1089" s="3"/>
    </row>
    <row r="1090" spans="1:13" hidden="1">
      <c r="A1090" s="1">
        <v>39.159999999999997</v>
      </c>
      <c r="B1090">
        <v>390</v>
      </c>
      <c r="C1090">
        <f t="shared" si="32"/>
        <v>1561</v>
      </c>
      <c r="D1090">
        <f t="shared" si="33"/>
        <v>1407</v>
      </c>
      <c r="E1090">
        <f>parcours_complet[[#This Row],[Altitude]]-B1089</f>
        <v>4</v>
      </c>
      <c r="M1090" s="3"/>
    </row>
    <row r="1091" spans="1:13" hidden="1">
      <c r="A1091" s="1">
        <v>39.19</v>
      </c>
      <c r="B1091">
        <v>395</v>
      </c>
      <c r="C1091">
        <f t="shared" si="32"/>
        <v>1566</v>
      </c>
      <c r="D1091">
        <f t="shared" si="33"/>
        <v>1407</v>
      </c>
      <c r="E1091">
        <f>parcours_complet[[#This Row],[Altitude]]-B1090</f>
        <v>5</v>
      </c>
      <c r="M1091" s="3"/>
    </row>
    <row r="1092" spans="1:13" hidden="1">
      <c r="A1092" s="1">
        <v>39.22</v>
      </c>
      <c r="B1092">
        <v>397</v>
      </c>
      <c r="C1092">
        <f t="shared" ref="C1092:C1155" si="34">IF(B1092-B1091&gt;0,B1092-B1091+C1091,C1091)</f>
        <v>1568</v>
      </c>
      <c r="D1092">
        <f t="shared" ref="D1092:D1155" si="35">IF(B1091-B1092&gt;0,B1091-B1092+D1091,D1091)</f>
        <v>1407</v>
      </c>
      <c r="E1092">
        <f>parcours_complet[[#This Row],[Altitude]]-B1091</f>
        <v>2</v>
      </c>
      <c r="M1092" s="3"/>
    </row>
    <row r="1093" spans="1:13" hidden="1">
      <c r="A1093" s="1">
        <v>39.24</v>
      </c>
      <c r="B1093">
        <v>404</v>
      </c>
      <c r="C1093">
        <f t="shared" si="34"/>
        <v>1575</v>
      </c>
      <c r="D1093">
        <f t="shared" si="35"/>
        <v>1407</v>
      </c>
      <c r="E1093">
        <f>parcours_complet[[#This Row],[Altitude]]-B1092</f>
        <v>7</v>
      </c>
      <c r="M1093" s="3"/>
    </row>
    <row r="1094" spans="1:13" hidden="1">
      <c r="A1094" s="1">
        <v>39.28</v>
      </c>
      <c r="B1094">
        <v>411</v>
      </c>
      <c r="C1094">
        <f t="shared" si="34"/>
        <v>1582</v>
      </c>
      <c r="D1094">
        <f t="shared" si="35"/>
        <v>1407</v>
      </c>
      <c r="E1094">
        <f>parcours_complet[[#This Row],[Altitude]]-B1093</f>
        <v>7</v>
      </c>
      <c r="M1094" s="3"/>
    </row>
    <row r="1095" spans="1:13" hidden="1">
      <c r="A1095" s="1">
        <v>39.31</v>
      </c>
      <c r="B1095">
        <v>420</v>
      </c>
      <c r="C1095">
        <f t="shared" si="34"/>
        <v>1591</v>
      </c>
      <c r="D1095">
        <f t="shared" si="35"/>
        <v>1407</v>
      </c>
      <c r="E1095">
        <f>parcours_complet[[#This Row],[Altitude]]-B1094</f>
        <v>9</v>
      </c>
      <c r="M1095" s="3"/>
    </row>
    <row r="1096" spans="1:13" hidden="1">
      <c r="A1096" s="1">
        <v>39.33</v>
      </c>
      <c r="B1096">
        <v>427</v>
      </c>
      <c r="C1096">
        <f t="shared" si="34"/>
        <v>1598</v>
      </c>
      <c r="D1096">
        <f t="shared" si="35"/>
        <v>1407</v>
      </c>
      <c r="E1096">
        <f>parcours_complet[[#This Row],[Altitude]]-B1095</f>
        <v>7</v>
      </c>
      <c r="M1096" s="3"/>
    </row>
    <row r="1097" spans="1:13" hidden="1">
      <c r="A1097" s="1">
        <v>39.36</v>
      </c>
      <c r="B1097">
        <v>431</v>
      </c>
      <c r="C1097">
        <f t="shared" si="34"/>
        <v>1602</v>
      </c>
      <c r="D1097">
        <f t="shared" si="35"/>
        <v>1407</v>
      </c>
      <c r="E1097">
        <f>parcours_complet[[#This Row],[Altitude]]-B1096</f>
        <v>4</v>
      </c>
      <c r="M1097" s="3"/>
    </row>
    <row r="1098" spans="1:13" hidden="1">
      <c r="A1098" s="1">
        <v>39.4</v>
      </c>
      <c r="B1098">
        <v>435</v>
      </c>
      <c r="C1098">
        <f t="shared" si="34"/>
        <v>1606</v>
      </c>
      <c r="D1098">
        <f t="shared" si="35"/>
        <v>1407</v>
      </c>
      <c r="E1098">
        <f>parcours_complet[[#This Row],[Altitude]]-B1097</f>
        <v>4</v>
      </c>
      <c r="M1098" s="3"/>
    </row>
    <row r="1099" spans="1:13" hidden="1">
      <c r="A1099" s="1">
        <v>39.47</v>
      </c>
      <c r="B1099">
        <v>437</v>
      </c>
      <c r="C1099">
        <f t="shared" si="34"/>
        <v>1608</v>
      </c>
      <c r="D1099">
        <f t="shared" si="35"/>
        <v>1407</v>
      </c>
      <c r="E1099">
        <f>parcours_complet[[#This Row],[Altitude]]-B1098</f>
        <v>2</v>
      </c>
      <c r="M1099" s="3"/>
    </row>
    <row r="1100" spans="1:13" hidden="1">
      <c r="A1100" s="1">
        <v>39.549999999999997</v>
      </c>
      <c r="B1100">
        <v>440</v>
      </c>
      <c r="C1100">
        <f t="shared" si="34"/>
        <v>1611</v>
      </c>
      <c r="D1100">
        <f t="shared" si="35"/>
        <v>1407</v>
      </c>
      <c r="E1100">
        <f>parcours_complet[[#This Row],[Altitude]]-B1099</f>
        <v>3</v>
      </c>
      <c r="M1100" s="3"/>
    </row>
    <row r="1101" spans="1:13" hidden="1">
      <c r="A1101" s="1">
        <v>39.590000000000003</v>
      </c>
      <c r="B1101">
        <v>440</v>
      </c>
      <c r="C1101">
        <f t="shared" si="34"/>
        <v>1611</v>
      </c>
      <c r="D1101">
        <f t="shared" si="35"/>
        <v>1407</v>
      </c>
      <c r="E1101">
        <f>parcours_complet[[#This Row],[Altitude]]-B1100</f>
        <v>0</v>
      </c>
      <c r="M1101" s="3"/>
    </row>
    <row r="1102" spans="1:13" hidden="1">
      <c r="A1102" s="1">
        <v>39.61</v>
      </c>
      <c r="B1102">
        <v>437</v>
      </c>
      <c r="C1102">
        <f t="shared" si="34"/>
        <v>1611</v>
      </c>
      <c r="D1102">
        <f t="shared" si="35"/>
        <v>1410</v>
      </c>
      <c r="E1102">
        <f>parcours_complet[[#This Row],[Altitude]]-B1101</f>
        <v>-3</v>
      </c>
      <c r="M1102" s="3"/>
    </row>
    <row r="1103" spans="1:13" hidden="1">
      <c r="A1103" s="1">
        <v>39.64</v>
      </c>
      <c r="B1103">
        <v>434</v>
      </c>
      <c r="C1103">
        <f t="shared" si="34"/>
        <v>1611</v>
      </c>
      <c r="D1103">
        <f t="shared" si="35"/>
        <v>1413</v>
      </c>
      <c r="E1103">
        <f>parcours_complet[[#This Row],[Altitude]]-B1102</f>
        <v>-3</v>
      </c>
      <c r="M1103" s="3"/>
    </row>
    <row r="1104" spans="1:13" hidden="1">
      <c r="A1104" s="1">
        <v>39.67</v>
      </c>
      <c r="B1104">
        <v>434</v>
      </c>
      <c r="C1104">
        <f t="shared" si="34"/>
        <v>1611</v>
      </c>
      <c r="D1104">
        <f t="shared" si="35"/>
        <v>1413</v>
      </c>
      <c r="E1104">
        <f>parcours_complet[[#This Row],[Altitude]]-B1103</f>
        <v>0</v>
      </c>
      <c r="M1104" s="3"/>
    </row>
    <row r="1105" spans="1:13" hidden="1">
      <c r="A1105" s="1">
        <v>39.69</v>
      </c>
      <c r="B1105">
        <v>440</v>
      </c>
      <c r="C1105">
        <f t="shared" si="34"/>
        <v>1617</v>
      </c>
      <c r="D1105">
        <f t="shared" si="35"/>
        <v>1413</v>
      </c>
      <c r="E1105">
        <f>parcours_complet[[#This Row],[Altitude]]-B1104</f>
        <v>6</v>
      </c>
      <c r="M1105" s="3"/>
    </row>
    <row r="1106" spans="1:13" hidden="1">
      <c r="A1106" s="1">
        <v>39.72</v>
      </c>
      <c r="B1106">
        <v>447</v>
      </c>
      <c r="C1106">
        <f t="shared" si="34"/>
        <v>1624</v>
      </c>
      <c r="D1106">
        <f t="shared" si="35"/>
        <v>1413</v>
      </c>
      <c r="E1106">
        <f>parcours_complet[[#This Row],[Altitude]]-B1105</f>
        <v>7</v>
      </c>
      <c r="M1106" s="3"/>
    </row>
    <row r="1107" spans="1:13" hidden="1">
      <c r="A1107" s="1">
        <v>39.75</v>
      </c>
      <c r="B1107">
        <v>454</v>
      </c>
      <c r="C1107">
        <f t="shared" si="34"/>
        <v>1631</v>
      </c>
      <c r="D1107">
        <f t="shared" si="35"/>
        <v>1413</v>
      </c>
      <c r="E1107">
        <f>parcours_complet[[#This Row],[Altitude]]-B1106</f>
        <v>7</v>
      </c>
      <c r="M1107" s="3"/>
    </row>
    <row r="1108" spans="1:13" hidden="1">
      <c r="A1108" s="1">
        <v>39.79</v>
      </c>
      <c r="B1108">
        <v>458</v>
      </c>
      <c r="C1108">
        <f t="shared" si="34"/>
        <v>1635</v>
      </c>
      <c r="D1108">
        <f t="shared" si="35"/>
        <v>1413</v>
      </c>
      <c r="E1108">
        <f>parcours_complet[[#This Row],[Altitude]]-B1107</f>
        <v>4</v>
      </c>
      <c r="M1108" s="3"/>
    </row>
    <row r="1109" spans="1:13" hidden="1">
      <c r="A1109" s="1">
        <v>39.81</v>
      </c>
      <c r="B1109">
        <v>462</v>
      </c>
      <c r="C1109">
        <f t="shared" si="34"/>
        <v>1639</v>
      </c>
      <c r="D1109">
        <f t="shared" si="35"/>
        <v>1413</v>
      </c>
      <c r="E1109">
        <f>parcours_complet[[#This Row],[Altitude]]-B1108</f>
        <v>4</v>
      </c>
      <c r="M1109" s="3"/>
    </row>
    <row r="1110" spans="1:13">
      <c r="A1110" s="1">
        <v>39.840000000000003</v>
      </c>
      <c r="B1110">
        <v>462</v>
      </c>
      <c r="C1110">
        <f t="shared" si="34"/>
        <v>1639</v>
      </c>
      <c r="D1110">
        <f t="shared" si="35"/>
        <v>1413</v>
      </c>
      <c r="E1110">
        <f>parcours_complet[[#This Row],[Altitude]]-B1109</f>
        <v>0</v>
      </c>
      <c r="G1110" t="s">
        <v>39</v>
      </c>
      <c r="M1110" s="3"/>
    </row>
    <row r="1111" spans="1:13" hidden="1">
      <c r="A1111" s="1">
        <v>39.86</v>
      </c>
      <c r="B1111">
        <v>462</v>
      </c>
      <c r="C1111">
        <f t="shared" si="34"/>
        <v>1639</v>
      </c>
      <c r="D1111">
        <f t="shared" si="35"/>
        <v>1413</v>
      </c>
      <c r="E1111">
        <f>parcours_complet[[#This Row],[Altitude]]-B1110</f>
        <v>0</v>
      </c>
      <c r="M1111" s="3"/>
    </row>
    <row r="1112" spans="1:13" hidden="1">
      <c r="A1112" s="1">
        <v>39.880000000000003</v>
      </c>
      <c r="B1112">
        <v>462</v>
      </c>
      <c r="C1112">
        <f t="shared" si="34"/>
        <v>1639</v>
      </c>
      <c r="D1112">
        <f t="shared" si="35"/>
        <v>1413</v>
      </c>
      <c r="E1112">
        <f>parcours_complet[[#This Row],[Altitude]]-B1111</f>
        <v>0</v>
      </c>
      <c r="M1112" s="3"/>
    </row>
    <row r="1113" spans="1:13" hidden="1">
      <c r="A1113" s="1">
        <v>39.909999999999997</v>
      </c>
      <c r="B1113">
        <v>461</v>
      </c>
      <c r="C1113">
        <f t="shared" si="34"/>
        <v>1639</v>
      </c>
      <c r="D1113">
        <f t="shared" si="35"/>
        <v>1414</v>
      </c>
      <c r="E1113">
        <f>parcours_complet[[#This Row],[Altitude]]-B1112</f>
        <v>-1</v>
      </c>
      <c r="M1113" s="3"/>
    </row>
    <row r="1114" spans="1:13" hidden="1">
      <c r="A1114" s="1">
        <v>39.93</v>
      </c>
      <c r="B1114">
        <v>459</v>
      </c>
      <c r="C1114">
        <f t="shared" si="34"/>
        <v>1639</v>
      </c>
      <c r="D1114">
        <f t="shared" si="35"/>
        <v>1416</v>
      </c>
      <c r="E1114">
        <f>parcours_complet[[#This Row],[Altitude]]-B1113</f>
        <v>-2</v>
      </c>
      <c r="M1114" s="3"/>
    </row>
    <row r="1115" spans="1:13" hidden="1">
      <c r="A1115" s="1">
        <v>39.96</v>
      </c>
      <c r="B1115">
        <v>457</v>
      </c>
      <c r="C1115">
        <f t="shared" si="34"/>
        <v>1639</v>
      </c>
      <c r="D1115">
        <f t="shared" si="35"/>
        <v>1418</v>
      </c>
      <c r="E1115">
        <f>parcours_complet[[#This Row],[Altitude]]-B1114</f>
        <v>-2</v>
      </c>
      <c r="M1115" s="3"/>
    </row>
    <row r="1116" spans="1:13" hidden="1">
      <c r="A1116" s="1">
        <v>40.01</v>
      </c>
      <c r="B1116">
        <v>454</v>
      </c>
      <c r="C1116">
        <f t="shared" si="34"/>
        <v>1639</v>
      </c>
      <c r="D1116">
        <f t="shared" si="35"/>
        <v>1421</v>
      </c>
      <c r="E1116">
        <f>parcours_complet[[#This Row],[Altitude]]-B1115</f>
        <v>-3</v>
      </c>
      <c r="M1116" s="3"/>
    </row>
    <row r="1117" spans="1:13" hidden="1">
      <c r="A1117" s="1">
        <v>40.04</v>
      </c>
      <c r="B1117">
        <v>447</v>
      </c>
      <c r="C1117">
        <f t="shared" si="34"/>
        <v>1639</v>
      </c>
      <c r="D1117">
        <f t="shared" si="35"/>
        <v>1428</v>
      </c>
      <c r="E1117">
        <f>parcours_complet[[#This Row],[Altitude]]-B1116</f>
        <v>-7</v>
      </c>
      <c r="M1117" s="3"/>
    </row>
    <row r="1118" spans="1:13" hidden="1">
      <c r="A1118" s="1">
        <v>40.07</v>
      </c>
      <c r="B1118">
        <v>442</v>
      </c>
      <c r="C1118">
        <f t="shared" si="34"/>
        <v>1639</v>
      </c>
      <c r="D1118">
        <f t="shared" si="35"/>
        <v>1433</v>
      </c>
      <c r="E1118">
        <f>parcours_complet[[#This Row],[Altitude]]-B1117</f>
        <v>-5</v>
      </c>
      <c r="M1118" s="3"/>
    </row>
    <row r="1119" spans="1:13" hidden="1">
      <c r="A1119" s="1">
        <v>40.119999999999997</v>
      </c>
      <c r="B1119">
        <v>441</v>
      </c>
      <c r="C1119">
        <f t="shared" si="34"/>
        <v>1639</v>
      </c>
      <c r="D1119">
        <f t="shared" si="35"/>
        <v>1434</v>
      </c>
      <c r="E1119">
        <f>parcours_complet[[#This Row],[Altitude]]-B1118</f>
        <v>-1</v>
      </c>
      <c r="M1119" s="3"/>
    </row>
    <row r="1120" spans="1:13" hidden="1">
      <c r="A1120" s="1">
        <v>40.17</v>
      </c>
      <c r="B1120">
        <v>441</v>
      </c>
      <c r="C1120">
        <f t="shared" si="34"/>
        <v>1639</v>
      </c>
      <c r="D1120">
        <f t="shared" si="35"/>
        <v>1434</v>
      </c>
      <c r="E1120">
        <f>parcours_complet[[#This Row],[Altitude]]-B1119</f>
        <v>0</v>
      </c>
      <c r="M1120" s="3"/>
    </row>
    <row r="1121" spans="1:13" hidden="1">
      <c r="A1121" s="1">
        <v>40.200000000000003</v>
      </c>
      <c r="B1121">
        <v>440</v>
      </c>
      <c r="C1121">
        <f t="shared" si="34"/>
        <v>1639</v>
      </c>
      <c r="D1121">
        <f t="shared" si="35"/>
        <v>1435</v>
      </c>
      <c r="E1121">
        <f>parcours_complet[[#This Row],[Altitude]]-B1120</f>
        <v>-1</v>
      </c>
      <c r="M1121" s="3"/>
    </row>
    <row r="1122" spans="1:13" hidden="1">
      <c r="A1122" s="1">
        <v>40.24</v>
      </c>
      <c r="B1122">
        <v>439</v>
      </c>
      <c r="C1122">
        <f t="shared" si="34"/>
        <v>1639</v>
      </c>
      <c r="D1122">
        <f t="shared" si="35"/>
        <v>1436</v>
      </c>
      <c r="E1122">
        <f>parcours_complet[[#This Row],[Altitude]]-B1121</f>
        <v>-1</v>
      </c>
      <c r="M1122" s="3"/>
    </row>
    <row r="1123" spans="1:13" hidden="1">
      <c r="A1123" s="1">
        <v>40.299999999999997</v>
      </c>
      <c r="B1123">
        <v>438</v>
      </c>
      <c r="C1123">
        <f t="shared" si="34"/>
        <v>1639</v>
      </c>
      <c r="D1123">
        <f t="shared" si="35"/>
        <v>1437</v>
      </c>
      <c r="E1123">
        <f>parcours_complet[[#This Row],[Altitude]]-B1122</f>
        <v>-1</v>
      </c>
      <c r="M1123" s="3"/>
    </row>
    <row r="1124" spans="1:13" hidden="1">
      <c r="A1124" s="1">
        <v>40.33</v>
      </c>
      <c r="B1124">
        <v>438</v>
      </c>
      <c r="C1124">
        <f t="shared" si="34"/>
        <v>1639</v>
      </c>
      <c r="D1124">
        <f t="shared" si="35"/>
        <v>1437</v>
      </c>
      <c r="E1124">
        <f>parcours_complet[[#This Row],[Altitude]]-B1123</f>
        <v>0</v>
      </c>
      <c r="M1124" s="3"/>
    </row>
    <row r="1125" spans="1:13" hidden="1">
      <c r="A1125" s="1">
        <v>40.369999999999997</v>
      </c>
      <c r="B1125">
        <v>438</v>
      </c>
      <c r="C1125">
        <f t="shared" si="34"/>
        <v>1639</v>
      </c>
      <c r="D1125">
        <f t="shared" si="35"/>
        <v>1437</v>
      </c>
      <c r="E1125">
        <f>parcours_complet[[#This Row],[Altitude]]-B1124</f>
        <v>0</v>
      </c>
      <c r="M1125" s="3"/>
    </row>
    <row r="1126" spans="1:13" hidden="1">
      <c r="A1126" s="1">
        <v>40.4</v>
      </c>
      <c r="B1126">
        <v>433</v>
      </c>
      <c r="C1126">
        <f t="shared" si="34"/>
        <v>1639</v>
      </c>
      <c r="D1126">
        <f t="shared" si="35"/>
        <v>1442</v>
      </c>
      <c r="E1126">
        <f>parcours_complet[[#This Row],[Altitude]]-B1125</f>
        <v>-5</v>
      </c>
      <c r="M1126" s="3"/>
    </row>
    <row r="1127" spans="1:13" hidden="1">
      <c r="A1127" s="1">
        <v>40.42</v>
      </c>
      <c r="B1127">
        <v>432</v>
      </c>
      <c r="C1127">
        <f t="shared" si="34"/>
        <v>1639</v>
      </c>
      <c r="D1127">
        <f t="shared" si="35"/>
        <v>1443</v>
      </c>
      <c r="E1127">
        <f>parcours_complet[[#This Row],[Altitude]]-B1126</f>
        <v>-1</v>
      </c>
      <c r="M1127" s="3"/>
    </row>
    <row r="1128" spans="1:13" hidden="1">
      <c r="A1128" s="1">
        <v>40.44</v>
      </c>
      <c r="B1128">
        <v>432</v>
      </c>
      <c r="C1128">
        <f t="shared" si="34"/>
        <v>1639</v>
      </c>
      <c r="D1128">
        <f t="shared" si="35"/>
        <v>1443</v>
      </c>
      <c r="E1128">
        <f>parcours_complet[[#This Row],[Altitude]]-B1127</f>
        <v>0</v>
      </c>
      <c r="M1128" s="3"/>
    </row>
    <row r="1129" spans="1:13" hidden="1">
      <c r="A1129" s="1">
        <v>40.47</v>
      </c>
      <c r="B1129">
        <v>431</v>
      </c>
      <c r="C1129">
        <f t="shared" si="34"/>
        <v>1639</v>
      </c>
      <c r="D1129">
        <f t="shared" si="35"/>
        <v>1444</v>
      </c>
      <c r="E1129">
        <f>parcours_complet[[#This Row],[Altitude]]-B1128</f>
        <v>-1</v>
      </c>
      <c r="M1129" s="3"/>
    </row>
    <row r="1130" spans="1:13" hidden="1">
      <c r="A1130" s="1">
        <v>40.53</v>
      </c>
      <c r="B1130">
        <v>431</v>
      </c>
      <c r="C1130">
        <f t="shared" si="34"/>
        <v>1639</v>
      </c>
      <c r="D1130">
        <f t="shared" si="35"/>
        <v>1444</v>
      </c>
      <c r="E1130">
        <f>parcours_complet[[#This Row],[Altitude]]-B1129</f>
        <v>0</v>
      </c>
      <c r="M1130" s="3"/>
    </row>
    <row r="1131" spans="1:13" hidden="1">
      <c r="A1131" s="1">
        <v>40.57</v>
      </c>
      <c r="B1131">
        <v>424</v>
      </c>
      <c r="C1131">
        <f t="shared" si="34"/>
        <v>1639</v>
      </c>
      <c r="D1131">
        <f t="shared" si="35"/>
        <v>1451</v>
      </c>
      <c r="E1131">
        <f>parcours_complet[[#This Row],[Altitude]]-B1130</f>
        <v>-7</v>
      </c>
      <c r="M1131" s="3"/>
    </row>
    <row r="1132" spans="1:13" hidden="1">
      <c r="A1132" s="1">
        <v>40.61</v>
      </c>
      <c r="B1132">
        <v>416</v>
      </c>
      <c r="C1132">
        <f t="shared" si="34"/>
        <v>1639</v>
      </c>
      <c r="D1132">
        <f t="shared" si="35"/>
        <v>1459</v>
      </c>
      <c r="E1132">
        <f>parcours_complet[[#This Row],[Altitude]]-B1131</f>
        <v>-8</v>
      </c>
      <c r="M1132" s="3"/>
    </row>
    <row r="1133" spans="1:13" hidden="1">
      <c r="A1133" s="1">
        <v>40.64</v>
      </c>
      <c r="B1133">
        <v>407</v>
      </c>
      <c r="C1133">
        <f t="shared" si="34"/>
        <v>1639</v>
      </c>
      <c r="D1133">
        <f t="shared" si="35"/>
        <v>1468</v>
      </c>
      <c r="E1133">
        <f>parcours_complet[[#This Row],[Altitude]]-B1132</f>
        <v>-9</v>
      </c>
      <c r="M1133" s="3"/>
    </row>
    <row r="1134" spans="1:13" hidden="1">
      <c r="A1134" s="1">
        <v>40.67</v>
      </c>
      <c r="B1134">
        <v>398</v>
      </c>
      <c r="C1134">
        <f t="shared" si="34"/>
        <v>1639</v>
      </c>
      <c r="D1134">
        <f t="shared" si="35"/>
        <v>1477</v>
      </c>
      <c r="E1134">
        <f>parcours_complet[[#This Row],[Altitude]]-B1133</f>
        <v>-9</v>
      </c>
      <c r="M1134" s="3"/>
    </row>
    <row r="1135" spans="1:13" hidden="1">
      <c r="A1135" s="1">
        <v>40.71</v>
      </c>
      <c r="B1135">
        <v>389</v>
      </c>
      <c r="C1135">
        <f t="shared" si="34"/>
        <v>1639</v>
      </c>
      <c r="D1135">
        <f t="shared" si="35"/>
        <v>1486</v>
      </c>
      <c r="E1135">
        <f>parcours_complet[[#This Row],[Altitude]]-B1134</f>
        <v>-9</v>
      </c>
      <c r="M1135" s="3"/>
    </row>
    <row r="1136" spans="1:13">
      <c r="A1136" s="1">
        <v>40.770000000000003</v>
      </c>
      <c r="B1136">
        <v>376</v>
      </c>
      <c r="C1136">
        <f t="shared" si="34"/>
        <v>1639</v>
      </c>
      <c r="D1136">
        <f t="shared" si="35"/>
        <v>1499</v>
      </c>
      <c r="E1136">
        <f>parcours_complet[[#This Row],[Altitude]]-B1135</f>
        <v>-13</v>
      </c>
      <c r="G1136" t="s">
        <v>40</v>
      </c>
      <c r="M1136" s="3"/>
    </row>
    <row r="1137" spans="1:13" hidden="1">
      <c r="A1137" s="1">
        <v>40.799999999999997</v>
      </c>
      <c r="B1137">
        <v>360</v>
      </c>
      <c r="C1137">
        <f t="shared" si="34"/>
        <v>1639</v>
      </c>
      <c r="D1137">
        <f t="shared" si="35"/>
        <v>1515</v>
      </c>
      <c r="E1137">
        <f>parcours_complet[[#This Row],[Altitude]]-B1136</f>
        <v>-16</v>
      </c>
      <c r="M1137" s="3"/>
    </row>
    <row r="1138" spans="1:13" hidden="1">
      <c r="A1138" s="1">
        <v>40.83</v>
      </c>
      <c r="B1138">
        <v>350</v>
      </c>
      <c r="C1138">
        <f t="shared" si="34"/>
        <v>1639</v>
      </c>
      <c r="D1138">
        <f t="shared" si="35"/>
        <v>1525</v>
      </c>
      <c r="E1138">
        <f>parcours_complet[[#This Row],[Altitude]]-B1137</f>
        <v>-10</v>
      </c>
      <c r="M1138" s="3"/>
    </row>
    <row r="1139" spans="1:13" hidden="1">
      <c r="A1139" s="1">
        <v>40.86</v>
      </c>
      <c r="B1139">
        <v>343</v>
      </c>
      <c r="C1139">
        <f t="shared" si="34"/>
        <v>1639</v>
      </c>
      <c r="D1139">
        <f t="shared" si="35"/>
        <v>1532</v>
      </c>
      <c r="E1139">
        <f>parcours_complet[[#This Row],[Altitude]]-B1138</f>
        <v>-7</v>
      </c>
      <c r="M1139" s="3"/>
    </row>
    <row r="1140" spans="1:13" hidden="1">
      <c r="A1140" s="1">
        <v>40.909999999999997</v>
      </c>
      <c r="B1140">
        <v>336</v>
      </c>
      <c r="C1140">
        <f t="shared" si="34"/>
        <v>1639</v>
      </c>
      <c r="D1140">
        <f t="shared" si="35"/>
        <v>1539</v>
      </c>
      <c r="E1140">
        <f>parcours_complet[[#This Row],[Altitude]]-B1139</f>
        <v>-7</v>
      </c>
      <c r="M1140" s="3"/>
    </row>
    <row r="1141" spans="1:13" hidden="1">
      <c r="A1141" s="1">
        <v>40.94</v>
      </c>
      <c r="B1141">
        <v>335</v>
      </c>
      <c r="C1141">
        <f t="shared" si="34"/>
        <v>1639</v>
      </c>
      <c r="D1141">
        <f t="shared" si="35"/>
        <v>1540</v>
      </c>
      <c r="E1141">
        <f>parcours_complet[[#This Row],[Altitude]]-B1140</f>
        <v>-1</v>
      </c>
      <c r="M1141" s="3"/>
    </row>
    <row r="1142" spans="1:13" hidden="1">
      <c r="A1142" s="1">
        <v>40.96</v>
      </c>
      <c r="B1142">
        <v>330</v>
      </c>
      <c r="C1142">
        <f t="shared" si="34"/>
        <v>1639</v>
      </c>
      <c r="D1142">
        <f t="shared" si="35"/>
        <v>1545</v>
      </c>
      <c r="E1142">
        <f>parcours_complet[[#This Row],[Altitude]]-B1141</f>
        <v>-5</v>
      </c>
      <c r="M1142" s="3"/>
    </row>
    <row r="1143" spans="1:13" hidden="1">
      <c r="A1143" s="1">
        <v>40.99</v>
      </c>
      <c r="B1143">
        <v>329</v>
      </c>
      <c r="C1143">
        <f t="shared" si="34"/>
        <v>1639</v>
      </c>
      <c r="D1143">
        <f t="shared" si="35"/>
        <v>1546</v>
      </c>
      <c r="E1143">
        <f>parcours_complet[[#This Row],[Altitude]]-B1142</f>
        <v>-1</v>
      </c>
      <c r="M1143" s="3"/>
    </row>
    <row r="1144" spans="1:13" hidden="1">
      <c r="A1144" s="1">
        <v>41.01</v>
      </c>
      <c r="B1144">
        <v>328</v>
      </c>
      <c r="C1144">
        <f t="shared" si="34"/>
        <v>1639</v>
      </c>
      <c r="D1144">
        <f t="shared" si="35"/>
        <v>1547</v>
      </c>
      <c r="E1144">
        <f>parcours_complet[[#This Row],[Altitude]]-B1143</f>
        <v>-1</v>
      </c>
      <c r="M1144" s="3"/>
    </row>
    <row r="1145" spans="1:13" hidden="1">
      <c r="A1145" s="1">
        <v>41.06</v>
      </c>
      <c r="B1145">
        <v>328</v>
      </c>
      <c r="C1145">
        <f t="shared" si="34"/>
        <v>1639</v>
      </c>
      <c r="D1145">
        <f t="shared" si="35"/>
        <v>1547</v>
      </c>
      <c r="E1145">
        <f>parcours_complet[[#This Row],[Altitude]]-B1144</f>
        <v>0</v>
      </c>
      <c r="M1145" s="3"/>
    </row>
    <row r="1146" spans="1:13" hidden="1">
      <c r="A1146" s="1">
        <v>41.08</v>
      </c>
      <c r="B1146">
        <v>327</v>
      </c>
      <c r="C1146">
        <f t="shared" si="34"/>
        <v>1639</v>
      </c>
      <c r="D1146">
        <f t="shared" si="35"/>
        <v>1548</v>
      </c>
      <c r="E1146">
        <f>parcours_complet[[#This Row],[Altitude]]-B1145</f>
        <v>-1</v>
      </c>
      <c r="M1146" s="3"/>
    </row>
    <row r="1147" spans="1:13" hidden="1">
      <c r="A1147" s="1">
        <v>41.12</v>
      </c>
      <c r="B1147">
        <v>327</v>
      </c>
      <c r="C1147">
        <f t="shared" si="34"/>
        <v>1639</v>
      </c>
      <c r="D1147">
        <f t="shared" si="35"/>
        <v>1548</v>
      </c>
      <c r="E1147">
        <f>parcours_complet[[#This Row],[Altitude]]-B1146</f>
        <v>0</v>
      </c>
      <c r="M1147" s="3"/>
    </row>
    <row r="1148" spans="1:13" hidden="1">
      <c r="A1148" s="1">
        <v>41.14</v>
      </c>
      <c r="B1148">
        <v>324</v>
      </c>
      <c r="C1148">
        <f t="shared" si="34"/>
        <v>1639</v>
      </c>
      <c r="D1148">
        <f t="shared" si="35"/>
        <v>1551</v>
      </c>
      <c r="E1148">
        <f>parcours_complet[[#This Row],[Altitude]]-B1147</f>
        <v>-3</v>
      </c>
      <c r="M1148" s="3"/>
    </row>
    <row r="1149" spans="1:13" hidden="1">
      <c r="A1149" s="1">
        <v>41.16</v>
      </c>
      <c r="B1149">
        <v>325</v>
      </c>
      <c r="C1149">
        <f t="shared" si="34"/>
        <v>1640</v>
      </c>
      <c r="D1149">
        <f t="shared" si="35"/>
        <v>1551</v>
      </c>
      <c r="E1149">
        <f>parcours_complet[[#This Row],[Altitude]]-B1148</f>
        <v>1</v>
      </c>
      <c r="M1149" s="3"/>
    </row>
    <row r="1150" spans="1:13" hidden="1">
      <c r="A1150" s="1">
        <v>41.19</v>
      </c>
      <c r="B1150">
        <v>326</v>
      </c>
      <c r="C1150">
        <f t="shared" si="34"/>
        <v>1641</v>
      </c>
      <c r="D1150">
        <f t="shared" si="35"/>
        <v>1551</v>
      </c>
      <c r="E1150">
        <f>parcours_complet[[#This Row],[Altitude]]-B1149</f>
        <v>1</v>
      </c>
      <c r="M1150" s="3"/>
    </row>
    <row r="1151" spans="1:13" hidden="1">
      <c r="A1151" s="1">
        <v>41.22</v>
      </c>
      <c r="B1151">
        <v>326</v>
      </c>
      <c r="C1151">
        <f t="shared" si="34"/>
        <v>1641</v>
      </c>
      <c r="D1151">
        <f t="shared" si="35"/>
        <v>1551</v>
      </c>
      <c r="E1151">
        <f>parcours_complet[[#This Row],[Altitude]]-B1150</f>
        <v>0</v>
      </c>
      <c r="M1151" s="3"/>
    </row>
    <row r="1152" spans="1:13" hidden="1">
      <c r="A1152" s="1">
        <v>41.25</v>
      </c>
      <c r="B1152">
        <v>321</v>
      </c>
      <c r="C1152">
        <f t="shared" si="34"/>
        <v>1641</v>
      </c>
      <c r="D1152">
        <f t="shared" si="35"/>
        <v>1556</v>
      </c>
      <c r="E1152">
        <f>parcours_complet[[#This Row],[Altitude]]-B1151</f>
        <v>-5</v>
      </c>
      <c r="M1152" s="3"/>
    </row>
    <row r="1153" spans="1:16" hidden="1">
      <c r="A1153" s="1">
        <v>41.28</v>
      </c>
      <c r="B1153">
        <v>315</v>
      </c>
      <c r="C1153">
        <f t="shared" si="34"/>
        <v>1641</v>
      </c>
      <c r="D1153">
        <f t="shared" si="35"/>
        <v>1562</v>
      </c>
      <c r="E1153">
        <f>parcours_complet[[#This Row],[Altitude]]-B1152</f>
        <v>-6</v>
      </c>
      <c r="M1153" s="3"/>
    </row>
    <row r="1154" spans="1:16" hidden="1">
      <c r="A1154" s="1">
        <v>41.31</v>
      </c>
      <c r="B1154">
        <v>311</v>
      </c>
      <c r="C1154">
        <f t="shared" si="34"/>
        <v>1641</v>
      </c>
      <c r="D1154">
        <f t="shared" si="35"/>
        <v>1566</v>
      </c>
      <c r="E1154">
        <f>parcours_complet[[#This Row],[Altitude]]-B1153</f>
        <v>-4</v>
      </c>
      <c r="M1154" s="3"/>
    </row>
    <row r="1155" spans="1:16" hidden="1">
      <c r="A1155" s="1">
        <v>41.35</v>
      </c>
      <c r="B1155">
        <v>308</v>
      </c>
      <c r="C1155">
        <f t="shared" si="34"/>
        <v>1641</v>
      </c>
      <c r="D1155">
        <f t="shared" si="35"/>
        <v>1569</v>
      </c>
      <c r="E1155">
        <f>parcours_complet[[#This Row],[Altitude]]-B1154</f>
        <v>-3</v>
      </c>
      <c r="M1155" s="3"/>
    </row>
    <row r="1156" spans="1:16" hidden="1">
      <c r="A1156" s="1">
        <v>41.38</v>
      </c>
      <c r="B1156">
        <v>304</v>
      </c>
      <c r="C1156">
        <f t="shared" ref="C1156:C1219" si="36">IF(B1156-B1155&gt;0,B1156-B1155+C1155,C1155)</f>
        <v>1641</v>
      </c>
      <c r="D1156">
        <f t="shared" ref="D1156:D1219" si="37">IF(B1155-B1156&gt;0,B1155-B1156+D1155,D1155)</f>
        <v>1573</v>
      </c>
      <c r="E1156">
        <f>parcours_complet[[#This Row],[Altitude]]-B1155</f>
        <v>-4</v>
      </c>
      <c r="M1156" s="3"/>
    </row>
    <row r="1157" spans="1:16" hidden="1">
      <c r="A1157" s="1">
        <v>41.41</v>
      </c>
      <c r="B1157">
        <v>303</v>
      </c>
      <c r="C1157">
        <f t="shared" si="36"/>
        <v>1641</v>
      </c>
      <c r="D1157">
        <f t="shared" si="37"/>
        <v>1574</v>
      </c>
      <c r="E1157">
        <f>parcours_complet[[#This Row],[Altitude]]-B1156</f>
        <v>-1</v>
      </c>
      <c r="M1157" s="3"/>
    </row>
    <row r="1158" spans="1:16" hidden="1">
      <c r="A1158" s="1">
        <v>41.43</v>
      </c>
      <c r="B1158">
        <v>302</v>
      </c>
      <c r="C1158">
        <f t="shared" si="36"/>
        <v>1641</v>
      </c>
      <c r="D1158">
        <f t="shared" si="37"/>
        <v>1575</v>
      </c>
      <c r="E1158">
        <f>parcours_complet[[#This Row],[Altitude]]-B1157</f>
        <v>-1</v>
      </c>
      <c r="M1158" s="3"/>
    </row>
    <row r="1159" spans="1:16">
      <c r="A1159" s="1">
        <v>41.46</v>
      </c>
      <c r="B1159">
        <v>300</v>
      </c>
      <c r="C1159">
        <f t="shared" si="36"/>
        <v>1641</v>
      </c>
      <c r="D1159">
        <f t="shared" si="37"/>
        <v>1577</v>
      </c>
      <c r="E1159">
        <f>parcours_complet[[#This Row],[Altitude]]-B1158</f>
        <v>-2</v>
      </c>
      <c r="G1159" t="s">
        <v>17</v>
      </c>
      <c r="M1159" s="3"/>
      <c r="P1159" t="s">
        <v>66</v>
      </c>
    </row>
    <row r="1160" spans="1:16" hidden="1">
      <c r="A1160" s="1">
        <v>41.49</v>
      </c>
      <c r="B1160">
        <v>299</v>
      </c>
      <c r="C1160">
        <f t="shared" si="36"/>
        <v>1641</v>
      </c>
      <c r="D1160">
        <f t="shared" si="37"/>
        <v>1578</v>
      </c>
      <c r="E1160">
        <f>parcours_complet[[#This Row],[Altitude]]-B1159</f>
        <v>-1</v>
      </c>
      <c r="M1160" s="3"/>
    </row>
    <row r="1161" spans="1:16" hidden="1">
      <c r="A1161" s="1">
        <v>41.52</v>
      </c>
      <c r="B1161">
        <v>300</v>
      </c>
      <c r="C1161">
        <f t="shared" si="36"/>
        <v>1642</v>
      </c>
      <c r="D1161">
        <f t="shared" si="37"/>
        <v>1578</v>
      </c>
      <c r="E1161">
        <f>parcours_complet[[#This Row],[Altitude]]-B1160</f>
        <v>1</v>
      </c>
      <c r="M1161" s="3"/>
    </row>
    <row r="1162" spans="1:16" hidden="1">
      <c r="A1162" s="1">
        <v>41.55</v>
      </c>
      <c r="B1162">
        <v>301</v>
      </c>
      <c r="C1162">
        <f t="shared" si="36"/>
        <v>1643</v>
      </c>
      <c r="D1162">
        <f t="shared" si="37"/>
        <v>1578</v>
      </c>
      <c r="E1162">
        <f>parcours_complet[[#This Row],[Altitude]]-B1161</f>
        <v>1</v>
      </c>
      <c r="M1162" s="3"/>
    </row>
    <row r="1163" spans="1:16" hidden="1">
      <c r="A1163" s="1">
        <v>41.6</v>
      </c>
      <c r="B1163">
        <v>303</v>
      </c>
      <c r="C1163">
        <f t="shared" si="36"/>
        <v>1645</v>
      </c>
      <c r="D1163">
        <f t="shared" si="37"/>
        <v>1578</v>
      </c>
      <c r="E1163">
        <f>parcours_complet[[#This Row],[Altitude]]-B1162</f>
        <v>2</v>
      </c>
      <c r="M1163" s="3"/>
    </row>
    <row r="1164" spans="1:16" hidden="1">
      <c r="A1164" s="1">
        <v>41.7</v>
      </c>
      <c r="B1164">
        <v>303</v>
      </c>
      <c r="C1164">
        <f t="shared" si="36"/>
        <v>1645</v>
      </c>
      <c r="D1164">
        <f t="shared" si="37"/>
        <v>1578</v>
      </c>
      <c r="E1164">
        <f>parcours_complet[[#This Row],[Altitude]]-B1163</f>
        <v>0</v>
      </c>
      <c r="M1164" s="3"/>
    </row>
    <row r="1165" spans="1:16" hidden="1">
      <c r="A1165" s="1">
        <v>41.73</v>
      </c>
      <c r="B1165">
        <v>307</v>
      </c>
      <c r="C1165">
        <f t="shared" si="36"/>
        <v>1649</v>
      </c>
      <c r="D1165">
        <f t="shared" si="37"/>
        <v>1578</v>
      </c>
      <c r="E1165">
        <f>parcours_complet[[#This Row],[Altitude]]-B1164</f>
        <v>4</v>
      </c>
      <c r="M1165" s="3"/>
    </row>
    <row r="1166" spans="1:16" hidden="1">
      <c r="A1166" s="1">
        <v>41.77</v>
      </c>
      <c r="B1166">
        <v>311</v>
      </c>
      <c r="C1166">
        <f t="shared" si="36"/>
        <v>1653</v>
      </c>
      <c r="D1166">
        <f t="shared" si="37"/>
        <v>1578</v>
      </c>
      <c r="E1166">
        <f>parcours_complet[[#This Row],[Altitude]]-B1165</f>
        <v>4</v>
      </c>
      <c r="M1166" s="3"/>
    </row>
    <row r="1167" spans="1:16" hidden="1">
      <c r="A1167" s="1">
        <v>41.81</v>
      </c>
      <c r="B1167">
        <v>316</v>
      </c>
      <c r="C1167">
        <f t="shared" si="36"/>
        <v>1658</v>
      </c>
      <c r="D1167">
        <f t="shared" si="37"/>
        <v>1578</v>
      </c>
      <c r="E1167">
        <f>parcours_complet[[#This Row],[Altitude]]-B1166</f>
        <v>5</v>
      </c>
      <c r="M1167" s="3"/>
    </row>
    <row r="1168" spans="1:16" hidden="1">
      <c r="A1168" s="1">
        <v>41.84</v>
      </c>
      <c r="B1168">
        <v>323</v>
      </c>
      <c r="C1168">
        <f t="shared" si="36"/>
        <v>1665</v>
      </c>
      <c r="D1168">
        <f t="shared" si="37"/>
        <v>1578</v>
      </c>
      <c r="E1168">
        <f>parcours_complet[[#This Row],[Altitude]]-B1167</f>
        <v>7</v>
      </c>
      <c r="M1168" s="3"/>
    </row>
    <row r="1169" spans="1:13" hidden="1">
      <c r="A1169" s="1">
        <v>41.87</v>
      </c>
      <c r="B1169">
        <v>328</v>
      </c>
      <c r="C1169">
        <f t="shared" si="36"/>
        <v>1670</v>
      </c>
      <c r="D1169">
        <f t="shared" si="37"/>
        <v>1578</v>
      </c>
      <c r="E1169">
        <f>parcours_complet[[#This Row],[Altitude]]-B1168</f>
        <v>5</v>
      </c>
      <c r="M1169" s="3"/>
    </row>
    <row r="1170" spans="1:13" hidden="1">
      <c r="A1170" s="1">
        <v>41.9</v>
      </c>
      <c r="B1170">
        <v>332</v>
      </c>
      <c r="C1170">
        <f t="shared" si="36"/>
        <v>1674</v>
      </c>
      <c r="D1170">
        <f t="shared" si="37"/>
        <v>1578</v>
      </c>
      <c r="E1170">
        <f>parcours_complet[[#This Row],[Altitude]]-B1169</f>
        <v>4</v>
      </c>
      <c r="M1170" s="3"/>
    </row>
    <row r="1171" spans="1:13" hidden="1">
      <c r="A1171" s="1">
        <v>41.94</v>
      </c>
      <c r="B1171">
        <v>337</v>
      </c>
      <c r="C1171">
        <f t="shared" si="36"/>
        <v>1679</v>
      </c>
      <c r="D1171">
        <f t="shared" si="37"/>
        <v>1578</v>
      </c>
      <c r="E1171">
        <f>parcours_complet[[#This Row],[Altitude]]-B1170</f>
        <v>5</v>
      </c>
      <c r="M1171" s="3"/>
    </row>
    <row r="1172" spans="1:13" hidden="1">
      <c r="A1172" s="1">
        <v>41.96</v>
      </c>
      <c r="B1172">
        <v>342</v>
      </c>
      <c r="C1172">
        <f t="shared" si="36"/>
        <v>1684</v>
      </c>
      <c r="D1172">
        <f t="shared" si="37"/>
        <v>1578</v>
      </c>
      <c r="E1172">
        <f>parcours_complet[[#This Row],[Altitude]]-B1171</f>
        <v>5</v>
      </c>
      <c r="M1172" s="3"/>
    </row>
    <row r="1173" spans="1:13" hidden="1">
      <c r="A1173" s="1">
        <v>41.98</v>
      </c>
      <c r="B1173">
        <v>345</v>
      </c>
      <c r="C1173">
        <f t="shared" si="36"/>
        <v>1687</v>
      </c>
      <c r="D1173">
        <f t="shared" si="37"/>
        <v>1578</v>
      </c>
      <c r="E1173">
        <f>parcours_complet[[#This Row],[Altitude]]-B1172</f>
        <v>3</v>
      </c>
      <c r="M1173" s="3"/>
    </row>
    <row r="1174" spans="1:13" hidden="1">
      <c r="A1174" s="1">
        <v>42.01</v>
      </c>
      <c r="B1174">
        <v>348</v>
      </c>
      <c r="C1174">
        <f t="shared" si="36"/>
        <v>1690</v>
      </c>
      <c r="D1174">
        <f t="shared" si="37"/>
        <v>1578</v>
      </c>
      <c r="E1174">
        <f>parcours_complet[[#This Row],[Altitude]]-B1173</f>
        <v>3</v>
      </c>
      <c r="M1174" s="3"/>
    </row>
    <row r="1175" spans="1:13" hidden="1">
      <c r="A1175" s="1">
        <v>42.04</v>
      </c>
      <c r="B1175">
        <v>351</v>
      </c>
      <c r="C1175">
        <f t="shared" si="36"/>
        <v>1693</v>
      </c>
      <c r="D1175">
        <f t="shared" si="37"/>
        <v>1578</v>
      </c>
      <c r="E1175">
        <f>parcours_complet[[#This Row],[Altitude]]-B1174</f>
        <v>3</v>
      </c>
      <c r="M1175" s="3"/>
    </row>
    <row r="1176" spans="1:13" hidden="1">
      <c r="A1176" s="1">
        <v>42.07</v>
      </c>
      <c r="B1176">
        <v>353</v>
      </c>
      <c r="C1176">
        <f t="shared" si="36"/>
        <v>1695</v>
      </c>
      <c r="D1176">
        <f t="shared" si="37"/>
        <v>1578</v>
      </c>
      <c r="E1176">
        <f>parcours_complet[[#This Row],[Altitude]]-B1175</f>
        <v>2</v>
      </c>
      <c r="M1176" s="3"/>
    </row>
    <row r="1177" spans="1:13" hidden="1">
      <c r="A1177" s="1">
        <v>42.11</v>
      </c>
      <c r="B1177">
        <v>356</v>
      </c>
      <c r="C1177">
        <f t="shared" si="36"/>
        <v>1698</v>
      </c>
      <c r="D1177">
        <f t="shared" si="37"/>
        <v>1578</v>
      </c>
      <c r="E1177">
        <f>parcours_complet[[#This Row],[Altitude]]-B1176</f>
        <v>3</v>
      </c>
      <c r="M1177" s="3"/>
    </row>
    <row r="1178" spans="1:13" hidden="1">
      <c r="A1178" s="1">
        <v>42.15</v>
      </c>
      <c r="B1178">
        <v>358</v>
      </c>
      <c r="C1178">
        <f t="shared" si="36"/>
        <v>1700</v>
      </c>
      <c r="D1178">
        <f t="shared" si="37"/>
        <v>1578</v>
      </c>
      <c r="E1178">
        <f>parcours_complet[[#This Row],[Altitude]]-B1177</f>
        <v>2</v>
      </c>
      <c r="M1178" s="3"/>
    </row>
    <row r="1179" spans="1:13" hidden="1">
      <c r="A1179" s="1">
        <v>42.19</v>
      </c>
      <c r="B1179">
        <v>361</v>
      </c>
      <c r="C1179">
        <f t="shared" si="36"/>
        <v>1703</v>
      </c>
      <c r="D1179">
        <f t="shared" si="37"/>
        <v>1578</v>
      </c>
      <c r="E1179">
        <f>parcours_complet[[#This Row],[Altitude]]-B1178</f>
        <v>3</v>
      </c>
      <c r="M1179" s="3"/>
    </row>
    <row r="1180" spans="1:13" hidden="1">
      <c r="A1180" s="1">
        <v>42.22</v>
      </c>
      <c r="B1180">
        <v>363</v>
      </c>
      <c r="C1180">
        <f t="shared" si="36"/>
        <v>1705</v>
      </c>
      <c r="D1180">
        <f t="shared" si="37"/>
        <v>1578</v>
      </c>
      <c r="E1180">
        <f>parcours_complet[[#This Row],[Altitude]]-B1179</f>
        <v>2</v>
      </c>
      <c r="M1180" s="3"/>
    </row>
    <row r="1181" spans="1:13" hidden="1">
      <c r="A1181" s="1">
        <v>42.25</v>
      </c>
      <c r="B1181">
        <v>366</v>
      </c>
      <c r="C1181">
        <f t="shared" si="36"/>
        <v>1708</v>
      </c>
      <c r="D1181">
        <f t="shared" si="37"/>
        <v>1578</v>
      </c>
      <c r="E1181">
        <f>parcours_complet[[#This Row],[Altitude]]-B1180</f>
        <v>3</v>
      </c>
      <c r="M1181" s="3"/>
    </row>
    <row r="1182" spans="1:13" hidden="1">
      <c r="A1182" s="1">
        <v>42.29</v>
      </c>
      <c r="B1182">
        <v>371</v>
      </c>
      <c r="C1182">
        <f t="shared" si="36"/>
        <v>1713</v>
      </c>
      <c r="D1182">
        <f t="shared" si="37"/>
        <v>1578</v>
      </c>
      <c r="E1182">
        <f>parcours_complet[[#This Row],[Altitude]]-B1181</f>
        <v>5</v>
      </c>
      <c r="M1182" s="3"/>
    </row>
    <row r="1183" spans="1:13" hidden="1">
      <c r="A1183" s="1">
        <v>42.34</v>
      </c>
      <c r="B1183">
        <v>376</v>
      </c>
      <c r="C1183">
        <f t="shared" si="36"/>
        <v>1718</v>
      </c>
      <c r="D1183">
        <f t="shared" si="37"/>
        <v>1578</v>
      </c>
      <c r="E1183">
        <f>parcours_complet[[#This Row],[Altitude]]-B1182</f>
        <v>5</v>
      </c>
      <c r="M1183" s="3"/>
    </row>
    <row r="1184" spans="1:13" hidden="1">
      <c r="A1184" s="1">
        <v>42.36</v>
      </c>
      <c r="B1184">
        <v>377</v>
      </c>
      <c r="C1184">
        <f t="shared" si="36"/>
        <v>1719</v>
      </c>
      <c r="D1184">
        <f t="shared" si="37"/>
        <v>1578</v>
      </c>
      <c r="E1184">
        <f>parcours_complet[[#This Row],[Altitude]]-B1183</f>
        <v>1</v>
      </c>
      <c r="M1184" s="3"/>
    </row>
    <row r="1185" spans="1:13" hidden="1">
      <c r="A1185" s="1">
        <v>42.38</v>
      </c>
      <c r="B1185">
        <v>379</v>
      </c>
      <c r="C1185">
        <f t="shared" si="36"/>
        <v>1721</v>
      </c>
      <c r="D1185">
        <f t="shared" si="37"/>
        <v>1578</v>
      </c>
      <c r="E1185">
        <f>parcours_complet[[#This Row],[Altitude]]-B1184</f>
        <v>2</v>
      </c>
      <c r="M1185" s="3"/>
    </row>
    <row r="1186" spans="1:13" hidden="1">
      <c r="A1186" s="1">
        <v>42.41</v>
      </c>
      <c r="B1186">
        <v>383</v>
      </c>
      <c r="C1186">
        <f t="shared" si="36"/>
        <v>1725</v>
      </c>
      <c r="D1186">
        <f t="shared" si="37"/>
        <v>1578</v>
      </c>
      <c r="E1186">
        <f>parcours_complet[[#This Row],[Altitude]]-B1185</f>
        <v>4</v>
      </c>
      <c r="M1186" s="3"/>
    </row>
    <row r="1187" spans="1:13" hidden="1">
      <c r="A1187" s="1">
        <v>42.44</v>
      </c>
      <c r="B1187">
        <v>387</v>
      </c>
      <c r="C1187">
        <f t="shared" si="36"/>
        <v>1729</v>
      </c>
      <c r="D1187">
        <f t="shared" si="37"/>
        <v>1578</v>
      </c>
      <c r="E1187">
        <f>parcours_complet[[#This Row],[Altitude]]-B1186</f>
        <v>4</v>
      </c>
      <c r="M1187" s="3"/>
    </row>
    <row r="1188" spans="1:13" hidden="1">
      <c r="A1188" s="1">
        <v>42.46</v>
      </c>
      <c r="B1188">
        <v>391</v>
      </c>
      <c r="C1188">
        <f t="shared" si="36"/>
        <v>1733</v>
      </c>
      <c r="D1188">
        <f t="shared" si="37"/>
        <v>1578</v>
      </c>
      <c r="E1188">
        <f>parcours_complet[[#This Row],[Altitude]]-B1187</f>
        <v>4</v>
      </c>
      <c r="M1188" s="3"/>
    </row>
    <row r="1189" spans="1:13" hidden="1">
      <c r="A1189" s="1">
        <v>42.49</v>
      </c>
      <c r="B1189">
        <v>398</v>
      </c>
      <c r="C1189">
        <f t="shared" si="36"/>
        <v>1740</v>
      </c>
      <c r="D1189">
        <f t="shared" si="37"/>
        <v>1578</v>
      </c>
      <c r="E1189">
        <f>parcours_complet[[#This Row],[Altitude]]-B1188</f>
        <v>7</v>
      </c>
      <c r="M1189" s="3"/>
    </row>
    <row r="1190" spans="1:13" hidden="1">
      <c r="A1190" s="1">
        <v>42.52</v>
      </c>
      <c r="B1190">
        <v>405</v>
      </c>
      <c r="C1190">
        <f t="shared" si="36"/>
        <v>1747</v>
      </c>
      <c r="D1190">
        <f t="shared" si="37"/>
        <v>1578</v>
      </c>
      <c r="E1190">
        <f>parcours_complet[[#This Row],[Altitude]]-B1189</f>
        <v>7</v>
      </c>
      <c r="M1190" s="3"/>
    </row>
    <row r="1191" spans="1:13" hidden="1">
      <c r="A1191" s="1">
        <v>42.55</v>
      </c>
      <c r="B1191">
        <v>409</v>
      </c>
      <c r="C1191">
        <f t="shared" si="36"/>
        <v>1751</v>
      </c>
      <c r="D1191">
        <f t="shared" si="37"/>
        <v>1578</v>
      </c>
      <c r="E1191">
        <f>parcours_complet[[#This Row],[Altitude]]-B1190</f>
        <v>4</v>
      </c>
      <c r="M1191" s="3"/>
    </row>
    <row r="1192" spans="1:13" hidden="1">
      <c r="A1192" s="1">
        <v>42.57</v>
      </c>
      <c r="B1192">
        <v>409</v>
      </c>
      <c r="C1192">
        <f t="shared" si="36"/>
        <v>1751</v>
      </c>
      <c r="D1192">
        <f t="shared" si="37"/>
        <v>1578</v>
      </c>
      <c r="E1192">
        <f>parcours_complet[[#This Row],[Altitude]]-B1191</f>
        <v>0</v>
      </c>
      <c r="M1192" s="3"/>
    </row>
    <row r="1193" spans="1:13" hidden="1">
      <c r="A1193" s="1">
        <v>42.6</v>
      </c>
      <c r="B1193">
        <v>409</v>
      </c>
      <c r="C1193">
        <f t="shared" si="36"/>
        <v>1751</v>
      </c>
      <c r="D1193">
        <f t="shared" si="37"/>
        <v>1578</v>
      </c>
      <c r="E1193">
        <f>parcours_complet[[#This Row],[Altitude]]-B1192</f>
        <v>0</v>
      </c>
      <c r="M1193" s="3"/>
    </row>
    <row r="1194" spans="1:13" hidden="1">
      <c r="A1194" s="1">
        <v>42.63</v>
      </c>
      <c r="B1194">
        <v>410</v>
      </c>
      <c r="C1194">
        <f t="shared" si="36"/>
        <v>1752</v>
      </c>
      <c r="D1194">
        <f t="shared" si="37"/>
        <v>1578</v>
      </c>
      <c r="E1194">
        <f>parcours_complet[[#This Row],[Altitude]]-B1193</f>
        <v>1</v>
      </c>
      <c r="M1194" s="3"/>
    </row>
    <row r="1195" spans="1:13" hidden="1">
      <c r="A1195" s="1">
        <v>42.66</v>
      </c>
      <c r="B1195">
        <v>414</v>
      </c>
      <c r="C1195">
        <f t="shared" si="36"/>
        <v>1756</v>
      </c>
      <c r="D1195">
        <f t="shared" si="37"/>
        <v>1578</v>
      </c>
      <c r="E1195">
        <f>parcours_complet[[#This Row],[Altitude]]-B1194</f>
        <v>4</v>
      </c>
      <c r="M1195" s="3"/>
    </row>
    <row r="1196" spans="1:13" hidden="1">
      <c r="A1196" s="1">
        <v>42.68</v>
      </c>
      <c r="B1196">
        <v>417</v>
      </c>
      <c r="C1196">
        <f t="shared" si="36"/>
        <v>1759</v>
      </c>
      <c r="D1196">
        <f t="shared" si="37"/>
        <v>1578</v>
      </c>
      <c r="E1196">
        <f>parcours_complet[[#This Row],[Altitude]]-B1195</f>
        <v>3</v>
      </c>
      <c r="M1196" s="3"/>
    </row>
    <row r="1197" spans="1:13" hidden="1">
      <c r="A1197" s="1">
        <v>42.71</v>
      </c>
      <c r="B1197">
        <v>418</v>
      </c>
      <c r="C1197">
        <f t="shared" si="36"/>
        <v>1760</v>
      </c>
      <c r="D1197">
        <f t="shared" si="37"/>
        <v>1578</v>
      </c>
      <c r="E1197">
        <f>parcours_complet[[#This Row],[Altitude]]-B1196</f>
        <v>1</v>
      </c>
      <c r="M1197" s="3"/>
    </row>
    <row r="1198" spans="1:13" hidden="1">
      <c r="A1198" s="1">
        <v>42.73</v>
      </c>
      <c r="B1198">
        <v>420</v>
      </c>
      <c r="C1198">
        <f t="shared" si="36"/>
        <v>1762</v>
      </c>
      <c r="D1198">
        <f t="shared" si="37"/>
        <v>1578</v>
      </c>
      <c r="E1198">
        <f>parcours_complet[[#This Row],[Altitude]]-B1197</f>
        <v>2</v>
      </c>
      <c r="M1198" s="3"/>
    </row>
    <row r="1199" spans="1:13" hidden="1">
      <c r="A1199" s="1">
        <v>42.75</v>
      </c>
      <c r="B1199">
        <v>421</v>
      </c>
      <c r="C1199">
        <f t="shared" si="36"/>
        <v>1763</v>
      </c>
      <c r="D1199">
        <f t="shared" si="37"/>
        <v>1578</v>
      </c>
      <c r="E1199">
        <f>parcours_complet[[#This Row],[Altitude]]-B1198</f>
        <v>1</v>
      </c>
      <c r="M1199" s="3"/>
    </row>
    <row r="1200" spans="1:13" hidden="1">
      <c r="A1200" s="1">
        <v>42.78</v>
      </c>
      <c r="B1200">
        <v>423</v>
      </c>
      <c r="C1200">
        <f t="shared" si="36"/>
        <v>1765</v>
      </c>
      <c r="D1200">
        <f t="shared" si="37"/>
        <v>1578</v>
      </c>
      <c r="E1200">
        <f>parcours_complet[[#This Row],[Altitude]]-B1199</f>
        <v>2</v>
      </c>
      <c r="M1200" s="3"/>
    </row>
    <row r="1201" spans="1:13" hidden="1">
      <c r="A1201" s="1">
        <v>42.81</v>
      </c>
      <c r="B1201">
        <v>423</v>
      </c>
      <c r="C1201">
        <f t="shared" si="36"/>
        <v>1765</v>
      </c>
      <c r="D1201">
        <f t="shared" si="37"/>
        <v>1578</v>
      </c>
      <c r="E1201">
        <f>parcours_complet[[#This Row],[Altitude]]-B1200</f>
        <v>0</v>
      </c>
      <c r="M1201" s="3"/>
    </row>
    <row r="1202" spans="1:13" hidden="1">
      <c r="A1202" s="1">
        <v>42.87</v>
      </c>
      <c r="B1202">
        <v>423</v>
      </c>
      <c r="C1202">
        <f t="shared" si="36"/>
        <v>1765</v>
      </c>
      <c r="D1202">
        <f t="shared" si="37"/>
        <v>1578</v>
      </c>
      <c r="E1202">
        <f>parcours_complet[[#This Row],[Altitude]]-B1201</f>
        <v>0</v>
      </c>
      <c r="M1202" s="3"/>
    </row>
    <row r="1203" spans="1:13" hidden="1">
      <c r="A1203" s="1">
        <v>42.9</v>
      </c>
      <c r="B1203">
        <v>423</v>
      </c>
      <c r="C1203">
        <f t="shared" si="36"/>
        <v>1765</v>
      </c>
      <c r="D1203">
        <f t="shared" si="37"/>
        <v>1578</v>
      </c>
      <c r="E1203">
        <f>parcours_complet[[#This Row],[Altitude]]-B1202</f>
        <v>0</v>
      </c>
      <c r="M1203" s="3"/>
    </row>
    <row r="1204" spans="1:13" hidden="1">
      <c r="A1204" s="1">
        <v>42.94</v>
      </c>
      <c r="B1204">
        <v>423</v>
      </c>
      <c r="C1204">
        <f t="shared" si="36"/>
        <v>1765</v>
      </c>
      <c r="D1204">
        <f t="shared" si="37"/>
        <v>1578</v>
      </c>
      <c r="E1204">
        <f>parcours_complet[[#This Row],[Altitude]]-B1203</f>
        <v>0</v>
      </c>
      <c r="M1204" s="3"/>
    </row>
    <row r="1205" spans="1:13" hidden="1">
      <c r="A1205" s="1">
        <v>42.97</v>
      </c>
      <c r="B1205">
        <v>425</v>
      </c>
      <c r="C1205">
        <f t="shared" si="36"/>
        <v>1767</v>
      </c>
      <c r="D1205">
        <f t="shared" si="37"/>
        <v>1578</v>
      </c>
      <c r="E1205">
        <f>parcours_complet[[#This Row],[Altitude]]-B1204</f>
        <v>2</v>
      </c>
      <c r="M1205" s="3"/>
    </row>
    <row r="1206" spans="1:13" hidden="1">
      <c r="A1206" s="1">
        <v>43</v>
      </c>
      <c r="B1206">
        <v>426</v>
      </c>
      <c r="C1206">
        <f t="shared" si="36"/>
        <v>1768</v>
      </c>
      <c r="D1206">
        <f t="shared" si="37"/>
        <v>1578</v>
      </c>
      <c r="E1206">
        <f>parcours_complet[[#This Row],[Altitude]]-B1205</f>
        <v>1</v>
      </c>
      <c r="M1206" s="3"/>
    </row>
    <row r="1207" spans="1:13" hidden="1">
      <c r="A1207" s="1">
        <v>43.03</v>
      </c>
      <c r="B1207">
        <v>428</v>
      </c>
      <c r="C1207">
        <f t="shared" si="36"/>
        <v>1770</v>
      </c>
      <c r="D1207">
        <f t="shared" si="37"/>
        <v>1578</v>
      </c>
      <c r="E1207">
        <f>parcours_complet[[#This Row],[Altitude]]-B1206</f>
        <v>2</v>
      </c>
      <c r="M1207" s="3"/>
    </row>
    <row r="1208" spans="1:13" hidden="1">
      <c r="A1208" s="1">
        <v>43.07</v>
      </c>
      <c r="B1208">
        <v>430</v>
      </c>
      <c r="C1208">
        <f t="shared" si="36"/>
        <v>1772</v>
      </c>
      <c r="D1208">
        <f t="shared" si="37"/>
        <v>1578</v>
      </c>
      <c r="E1208">
        <f>parcours_complet[[#This Row],[Altitude]]-B1207</f>
        <v>2</v>
      </c>
      <c r="M1208" s="3"/>
    </row>
    <row r="1209" spans="1:13" hidden="1">
      <c r="A1209" s="1">
        <v>43.1</v>
      </c>
      <c r="B1209">
        <v>432</v>
      </c>
      <c r="C1209">
        <f t="shared" si="36"/>
        <v>1774</v>
      </c>
      <c r="D1209">
        <f t="shared" si="37"/>
        <v>1578</v>
      </c>
      <c r="E1209">
        <f>parcours_complet[[#This Row],[Altitude]]-B1208</f>
        <v>2</v>
      </c>
      <c r="M1209" s="3"/>
    </row>
    <row r="1210" spans="1:13" hidden="1">
      <c r="A1210" s="1">
        <v>43.12</v>
      </c>
      <c r="B1210">
        <v>433</v>
      </c>
      <c r="C1210">
        <f t="shared" si="36"/>
        <v>1775</v>
      </c>
      <c r="D1210">
        <f t="shared" si="37"/>
        <v>1578</v>
      </c>
      <c r="E1210">
        <f>parcours_complet[[#This Row],[Altitude]]-B1209</f>
        <v>1</v>
      </c>
      <c r="M1210" s="3"/>
    </row>
    <row r="1211" spans="1:13" hidden="1">
      <c r="A1211" s="1">
        <v>43.15</v>
      </c>
      <c r="B1211">
        <v>435</v>
      </c>
      <c r="C1211">
        <f t="shared" si="36"/>
        <v>1777</v>
      </c>
      <c r="D1211">
        <f t="shared" si="37"/>
        <v>1578</v>
      </c>
      <c r="E1211">
        <f>parcours_complet[[#This Row],[Altitude]]-B1210</f>
        <v>2</v>
      </c>
      <c r="M1211" s="3"/>
    </row>
    <row r="1212" spans="1:13" hidden="1">
      <c r="A1212" s="1">
        <v>43.18</v>
      </c>
      <c r="B1212">
        <v>437</v>
      </c>
      <c r="C1212">
        <f t="shared" si="36"/>
        <v>1779</v>
      </c>
      <c r="D1212">
        <f t="shared" si="37"/>
        <v>1578</v>
      </c>
      <c r="E1212">
        <f>parcours_complet[[#This Row],[Altitude]]-B1211</f>
        <v>2</v>
      </c>
      <c r="M1212" s="3"/>
    </row>
    <row r="1213" spans="1:13" hidden="1">
      <c r="A1213" s="1">
        <v>43.23</v>
      </c>
      <c r="B1213">
        <v>438</v>
      </c>
      <c r="C1213">
        <f t="shared" si="36"/>
        <v>1780</v>
      </c>
      <c r="D1213">
        <f t="shared" si="37"/>
        <v>1578</v>
      </c>
      <c r="E1213">
        <f>parcours_complet[[#This Row],[Altitude]]-B1212</f>
        <v>1</v>
      </c>
      <c r="M1213" s="3"/>
    </row>
    <row r="1214" spans="1:13" hidden="1">
      <c r="A1214" s="1">
        <v>43.26</v>
      </c>
      <c r="B1214">
        <v>439</v>
      </c>
      <c r="C1214">
        <f t="shared" si="36"/>
        <v>1781</v>
      </c>
      <c r="D1214">
        <f t="shared" si="37"/>
        <v>1578</v>
      </c>
      <c r="E1214">
        <f>parcours_complet[[#This Row],[Altitude]]-B1213</f>
        <v>1</v>
      </c>
      <c r="M1214" s="3"/>
    </row>
    <row r="1215" spans="1:13" hidden="1">
      <c r="A1215" s="1">
        <v>43.3</v>
      </c>
      <c r="B1215">
        <v>441</v>
      </c>
      <c r="C1215">
        <f t="shared" si="36"/>
        <v>1783</v>
      </c>
      <c r="D1215">
        <f t="shared" si="37"/>
        <v>1578</v>
      </c>
      <c r="E1215">
        <f>parcours_complet[[#This Row],[Altitude]]-B1214</f>
        <v>2</v>
      </c>
      <c r="M1215" s="3"/>
    </row>
    <row r="1216" spans="1:13" hidden="1">
      <c r="A1216" s="1">
        <v>43.33</v>
      </c>
      <c r="B1216">
        <v>441</v>
      </c>
      <c r="C1216">
        <f t="shared" si="36"/>
        <v>1783</v>
      </c>
      <c r="D1216">
        <f t="shared" si="37"/>
        <v>1578</v>
      </c>
      <c r="E1216">
        <f>parcours_complet[[#This Row],[Altitude]]-B1215</f>
        <v>0</v>
      </c>
      <c r="M1216" s="3"/>
    </row>
    <row r="1217" spans="1:13" hidden="1">
      <c r="A1217" s="1">
        <v>43.36</v>
      </c>
      <c r="B1217">
        <v>442</v>
      </c>
      <c r="C1217">
        <f t="shared" si="36"/>
        <v>1784</v>
      </c>
      <c r="D1217">
        <f t="shared" si="37"/>
        <v>1578</v>
      </c>
      <c r="E1217">
        <f>parcours_complet[[#This Row],[Altitude]]-B1216</f>
        <v>1</v>
      </c>
      <c r="M1217" s="3"/>
    </row>
    <row r="1218" spans="1:13" hidden="1">
      <c r="A1218" s="1">
        <v>43.39</v>
      </c>
      <c r="B1218">
        <v>442</v>
      </c>
      <c r="C1218">
        <f t="shared" si="36"/>
        <v>1784</v>
      </c>
      <c r="D1218">
        <f t="shared" si="37"/>
        <v>1578</v>
      </c>
      <c r="E1218">
        <f>parcours_complet[[#This Row],[Altitude]]-B1217</f>
        <v>0</v>
      </c>
      <c r="M1218" s="3"/>
    </row>
    <row r="1219" spans="1:13" hidden="1">
      <c r="A1219" s="1">
        <v>43.41</v>
      </c>
      <c r="B1219">
        <v>443</v>
      </c>
      <c r="C1219">
        <f t="shared" si="36"/>
        <v>1785</v>
      </c>
      <c r="D1219">
        <f t="shared" si="37"/>
        <v>1578</v>
      </c>
      <c r="E1219">
        <f>parcours_complet[[#This Row],[Altitude]]-B1218</f>
        <v>1</v>
      </c>
      <c r="M1219" s="3"/>
    </row>
    <row r="1220" spans="1:13" hidden="1">
      <c r="A1220" s="1">
        <v>43.44</v>
      </c>
      <c r="B1220">
        <v>444</v>
      </c>
      <c r="C1220">
        <f t="shared" ref="C1220:C1283" si="38">IF(B1220-B1219&gt;0,B1220-B1219+C1219,C1219)</f>
        <v>1786</v>
      </c>
      <c r="D1220">
        <f t="shared" ref="D1220:D1283" si="39">IF(B1219-B1220&gt;0,B1219-B1220+D1219,D1219)</f>
        <v>1578</v>
      </c>
      <c r="E1220">
        <f>parcours_complet[[#This Row],[Altitude]]-B1219</f>
        <v>1</v>
      </c>
      <c r="M1220" s="3"/>
    </row>
    <row r="1221" spans="1:13" hidden="1">
      <c r="A1221" s="1">
        <v>43.47</v>
      </c>
      <c r="B1221">
        <v>445</v>
      </c>
      <c r="C1221">
        <f t="shared" si="38"/>
        <v>1787</v>
      </c>
      <c r="D1221">
        <f t="shared" si="39"/>
        <v>1578</v>
      </c>
      <c r="E1221">
        <f>parcours_complet[[#This Row],[Altitude]]-B1220</f>
        <v>1</v>
      </c>
      <c r="M1221" s="3"/>
    </row>
    <row r="1222" spans="1:13">
      <c r="A1222" s="1">
        <v>43.5</v>
      </c>
      <c r="B1222">
        <v>445</v>
      </c>
      <c r="C1222">
        <f t="shared" si="38"/>
        <v>1787</v>
      </c>
      <c r="D1222">
        <f t="shared" si="39"/>
        <v>1578</v>
      </c>
      <c r="E1222">
        <f>parcours_complet[[#This Row],[Altitude]]-B1221</f>
        <v>0</v>
      </c>
      <c r="G1222" t="s">
        <v>41</v>
      </c>
      <c r="M1222" s="3"/>
    </row>
    <row r="1223" spans="1:13" hidden="1">
      <c r="A1223" s="1">
        <v>43.53</v>
      </c>
      <c r="B1223">
        <v>446</v>
      </c>
      <c r="C1223">
        <f t="shared" si="38"/>
        <v>1788</v>
      </c>
      <c r="D1223">
        <f t="shared" si="39"/>
        <v>1578</v>
      </c>
      <c r="E1223">
        <f>parcours_complet[[#This Row],[Altitude]]-B1222</f>
        <v>1</v>
      </c>
      <c r="M1223" s="3"/>
    </row>
    <row r="1224" spans="1:13" hidden="1">
      <c r="A1224" s="1">
        <v>43.56</v>
      </c>
      <c r="B1224">
        <v>455</v>
      </c>
      <c r="C1224">
        <f t="shared" si="38"/>
        <v>1797</v>
      </c>
      <c r="D1224">
        <f t="shared" si="39"/>
        <v>1578</v>
      </c>
      <c r="E1224">
        <f>parcours_complet[[#This Row],[Altitude]]-B1223</f>
        <v>9</v>
      </c>
      <c r="M1224" s="3"/>
    </row>
    <row r="1225" spans="1:13" hidden="1">
      <c r="A1225" s="1">
        <v>43.59</v>
      </c>
      <c r="B1225">
        <v>465</v>
      </c>
      <c r="C1225">
        <f t="shared" si="38"/>
        <v>1807</v>
      </c>
      <c r="D1225">
        <f t="shared" si="39"/>
        <v>1578</v>
      </c>
      <c r="E1225">
        <f>parcours_complet[[#This Row],[Altitude]]-B1224</f>
        <v>10</v>
      </c>
      <c r="M1225" s="3"/>
    </row>
    <row r="1226" spans="1:13" hidden="1">
      <c r="A1226" s="1">
        <v>43.62</v>
      </c>
      <c r="B1226">
        <v>473</v>
      </c>
      <c r="C1226">
        <f t="shared" si="38"/>
        <v>1815</v>
      </c>
      <c r="D1226">
        <f t="shared" si="39"/>
        <v>1578</v>
      </c>
      <c r="E1226">
        <f>parcours_complet[[#This Row],[Altitude]]-B1225</f>
        <v>8</v>
      </c>
      <c r="M1226" s="3"/>
    </row>
    <row r="1227" spans="1:13" hidden="1">
      <c r="A1227" s="1">
        <v>43.67</v>
      </c>
      <c r="B1227">
        <v>482</v>
      </c>
      <c r="C1227">
        <f t="shared" si="38"/>
        <v>1824</v>
      </c>
      <c r="D1227">
        <f t="shared" si="39"/>
        <v>1578</v>
      </c>
      <c r="E1227">
        <f>parcours_complet[[#This Row],[Altitude]]-B1226</f>
        <v>9</v>
      </c>
      <c r="M1227" s="3"/>
    </row>
    <row r="1228" spans="1:13" hidden="1">
      <c r="A1228" s="1">
        <v>43.7</v>
      </c>
      <c r="B1228">
        <v>498</v>
      </c>
      <c r="C1228">
        <f t="shared" si="38"/>
        <v>1840</v>
      </c>
      <c r="D1228">
        <f t="shared" si="39"/>
        <v>1578</v>
      </c>
      <c r="E1228">
        <f>parcours_complet[[#This Row],[Altitude]]-B1227</f>
        <v>16</v>
      </c>
      <c r="M1228" s="3"/>
    </row>
    <row r="1229" spans="1:13" hidden="1">
      <c r="A1229" s="1">
        <v>43.74</v>
      </c>
      <c r="B1229">
        <v>509</v>
      </c>
      <c r="C1229">
        <f t="shared" si="38"/>
        <v>1851</v>
      </c>
      <c r="D1229">
        <f t="shared" si="39"/>
        <v>1578</v>
      </c>
      <c r="E1229">
        <f>parcours_complet[[#This Row],[Altitude]]-B1228</f>
        <v>11</v>
      </c>
      <c r="M1229" s="3"/>
    </row>
    <row r="1230" spans="1:13" hidden="1">
      <c r="A1230" s="1">
        <v>43.77</v>
      </c>
      <c r="B1230">
        <v>521</v>
      </c>
      <c r="C1230">
        <f t="shared" si="38"/>
        <v>1863</v>
      </c>
      <c r="D1230">
        <f t="shared" si="39"/>
        <v>1578</v>
      </c>
      <c r="E1230">
        <f>parcours_complet[[#This Row],[Altitude]]-B1229</f>
        <v>12</v>
      </c>
      <c r="M1230" s="3"/>
    </row>
    <row r="1231" spans="1:13" hidden="1">
      <c r="A1231" s="1">
        <v>43.8</v>
      </c>
      <c r="B1231">
        <v>530</v>
      </c>
      <c r="C1231">
        <f t="shared" si="38"/>
        <v>1872</v>
      </c>
      <c r="D1231">
        <f t="shared" si="39"/>
        <v>1578</v>
      </c>
      <c r="E1231">
        <f>parcours_complet[[#This Row],[Altitude]]-B1230</f>
        <v>9</v>
      </c>
      <c r="M1231" s="3"/>
    </row>
    <row r="1232" spans="1:13" hidden="1">
      <c r="A1232" s="1">
        <v>43.84</v>
      </c>
      <c r="B1232">
        <v>540</v>
      </c>
      <c r="C1232">
        <f t="shared" si="38"/>
        <v>1882</v>
      </c>
      <c r="D1232">
        <f t="shared" si="39"/>
        <v>1578</v>
      </c>
      <c r="E1232">
        <f>parcours_complet[[#This Row],[Altitude]]-B1231</f>
        <v>10</v>
      </c>
      <c r="M1232" s="3"/>
    </row>
    <row r="1233" spans="1:13" hidden="1">
      <c r="A1233" s="1">
        <v>43.89</v>
      </c>
      <c r="B1233">
        <v>552</v>
      </c>
      <c r="C1233">
        <f t="shared" si="38"/>
        <v>1894</v>
      </c>
      <c r="D1233">
        <f t="shared" si="39"/>
        <v>1578</v>
      </c>
      <c r="E1233">
        <f>parcours_complet[[#This Row],[Altitude]]-B1232</f>
        <v>12</v>
      </c>
      <c r="M1233" s="3"/>
    </row>
    <row r="1234" spans="1:13" hidden="1">
      <c r="A1234" s="1">
        <v>43.92</v>
      </c>
      <c r="B1234">
        <v>560</v>
      </c>
      <c r="C1234">
        <f t="shared" si="38"/>
        <v>1902</v>
      </c>
      <c r="D1234">
        <f t="shared" si="39"/>
        <v>1578</v>
      </c>
      <c r="E1234">
        <f>parcours_complet[[#This Row],[Altitude]]-B1233</f>
        <v>8</v>
      </c>
      <c r="M1234" s="3"/>
    </row>
    <row r="1235" spans="1:13" hidden="1">
      <c r="A1235" s="1">
        <v>43.95</v>
      </c>
      <c r="B1235">
        <v>569</v>
      </c>
      <c r="C1235">
        <f t="shared" si="38"/>
        <v>1911</v>
      </c>
      <c r="D1235">
        <f t="shared" si="39"/>
        <v>1578</v>
      </c>
      <c r="E1235">
        <f>parcours_complet[[#This Row],[Altitude]]-B1234</f>
        <v>9</v>
      </c>
      <c r="M1235" s="3"/>
    </row>
    <row r="1236" spans="1:13" hidden="1">
      <c r="A1236" s="1">
        <v>43.99</v>
      </c>
      <c r="B1236">
        <v>573</v>
      </c>
      <c r="C1236">
        <f t="shared" si="38"/>
        <v>1915</v>
      </c>
      <c r="D1236">
        <f t="shared" si="39"/>
        <v>1578</v>
      </c>
      <c r="E1236">
        <f>parcours_complet[[#This Row],[Altitude]]-B1235</f>
        <v>4</v>
      </c>
      <c r="M1236" s="3"/>
    </row>
    <row r="1237" spans="1:13">
      <c r="A1237" s="1">
        <v>44.03</v>
      </c>
      <c r="B1237">
        <v>574</v>
      </c>
      <c r="C1237">
        <f t="shared" si="38"/>
        <v>1916</v>
      </c>
      <c r="D1237">
        <f t="shared" si="39"/>
        <v>1578</v>
      </c>
      <c r="E1237">
        <f>parcours_complet[[#This Row],[Altitude]]-B1236</f>
        <v>1</v>
      </c>
      <c r="G1237" t="s">
        <v>42</v>
      </c>
      <c r="M1237" s="3"/>
    </row>
    <row r="1238" spans="1:13" hidden="1">
      <c r="A1238" s="1">
        <v>44.06</v>
      </c>
      <c r="B1238">
        <v>574</v>
      </c>
      <c r="C1238">
        <f t="shared" si="38"/>
        <v>1916</v>
      </c>
      <c r="D1238">
        <f t="shared" si="39"/>
        <v>1578</v>
      </c>
      <c r="E1238">
        <f>parcours_complet[[#This Row],[Altitude]]-B1237</f>
        <v>0</v>
      </c>
      <c r="M1238" s="3"/>
    </row>
    <row r="1239" spans="1:13" hidden="1">
      <c r="A1239" s="1">
        <v>44.1</v>
      </c>
      <c r="B1239">
        <v>571</v>
      </c>
      <c r="C1239">
        <f t="shared" si="38"/>
        <v>1916</v>
      </c>
      <c r="D1239">
        <f t="shared" si="39"/>
        <v>1581</v>
      </c>
      <c r="E1239">
        <f>parcours_complet[[#This Row],[Altitude]]-B1238</f>
        <v>-3</v>
      </c>
      <c r="M1239" s="3"/>
    </row>
    <row r="1240" spans="1:13" hidden="1">
      <c r="A1240" s="1">
        <v>44.13</v>
      </c>
      <c r="B1240">
        <v>572</v>
      </c>
      <c r="C1240">
        <f t="shared" si="38"/>
        <v>1917</v>
      </c>
      <c r="D1240">
        <f t="shared" si="39"/>
        <v>1581</v>
      </c>
      <c r="E1240">
        <f>parcours_complet[[#This Row],[Altitude]]-B1239</f>
        <v>1</v>
      </c>
      <c r="M1240" s="3"/>
    </row>
    <row r="1241" spans="1:13" hidden="1">
      <c r="A1241" s="1">
        <v>44.17</v>
      </c>
      <c r="B1241">
        <v>573</v>
      </c>
      <c r="C1241">
        <f t="shared" si="38"/>
        <v>1918</v>
      </c>
      <c r="D1241">
        <f t="shared" si="39"/>
        <v>1581</v>
      </c>
      <c r="E1241">
        <f>parcours_complet[[#This Row],[Altitude]]-B1240</f>
        <v>1</v>
      </c>
      <c r="M1241" s="3"/>
    </row>
    <row r="1242" spans="1:13" hidden="1">
      <c r="A1242" s="1">
        <v>44.2</v>
      </c>
      <c r="B1242">
        <v>575</v>
      </c>
      <c r="C1242">
        <f t="shared" si="38"/>
        <v>1920</v>
      </c>
      <c r="D1242">
        <f t="shared" si="39"/>
        <v>1581</v>
      </c>
      <c r="E1242">
        <f>parcours_complet[[#This Row],[Altitude]]-B1241</f>
        <v>2</v>
      </c>
      <c r="M1242" s="3"/>
    </row>
    <row r="1243" spans="1:13" hidden="1">
      <c r="A1243" s="1">
        <v>44.25</v>
      </c>
      <c r="B1243">
        <v>575</v>
      </c>
      <c r="C1243">
        <f t="shared" si="38"/>
        <v>1920</v>
      </c>
      <c r="D1243">
        <f t="shared" si="39"/>
        <v>1581</v>
      </c>
      <c r="E1243">
        <f>parcours_complet[[#This Row],[Altitude]]-B1242</f>
        <v>0</v>
      </c>
      <c r="M1243" s="3"/>
    </row>
    <row r="1244" spans="1:13" hidden="1">
      <c r="A1244" s="1">
        <v>44.28</v>
      </c>
      <c r="B1244">
        <v>572</v>
      </c>
      <c r="C1244">
        <f t="shared" si="38"/>
        <v>1920</v>
      </c>
      <c r="D1244">
        <f t="shared" si="39"/>
        <v>1584</v>
      </c>
      <c r="E1244">
        <f>parcours_complet[[#This Row],[Altitude]]-B1243</f>
        <v>-3</v>
      </c>
      <c r="M1244" s="3"/>
    </row>
    <row r="1245" spans="1:13" hidden="1">
      <c r="A1245" s="1">
        <v>44.3</v>
      </c>
      <c r="B1245">
        <v>571</v>
      </c>
      <c r="C1245">
        <f t="shared" si="38"/>
        <v>1920</v>
      </c>
      <c r="D1245">
        <f t="shared" si="39"/>
        <v>1585</v>
      </c>
      <c r="E1245">
        <f>parcours_complet[[#This Row],[Altitude]]-B1244</f>
        <v>-1</v>
      </c>
      <c r="M1245" s="3"/>
    </row>
    <row r="1246" spans="1:13" hidden="1">
      <c r="A1246" s="1">
        <v>44.33</v>
      </c>
      <c r="B1246">
        <v>568</v>
      </c>
      <c r="C1246">
        <f t="shared" si="38"/>
        <v>1920</v>
      </c>
      <c r="D1246">
        <f t="shared" si="39"/>
        <v>1588</v>
      </c>
      <c r="E1246">
        <f>parcours_complet[[#This Row],[Altitude]]-B1245</f>
        <v>-3</v>
      </c>
      <c r="M1246" s="3"/>
    </row>
    <row r="1247" spans="1:13" hidden="1">
      <c r="A1247" s="1">
        <v>44.36</v>
      </c>
      <c r="B1247">
        <v>565</v>
      </c>
      <c r="C1247">
        <f t="shared" si="38"/>
        <v>1920</v>
      </c>
      <c r="D1247">
        <f t="shared" si="39"/>
        <v>1591</v>
      </c>
      <c r="E1247">
        <f>parcours_complet[[#This Row],[Altitude]]-B1246</f>
        <v>-3</v>
      </c>
      <c r="M1247" s="3"/>
    </row>
    <row r="1248" spans="1:13" hidden="1">
      <c r="A1248" s="1">
        <v>44.39</v>
      </c>
      <c r="B1248">
        <v>563</v>
      </c>
      <c r="C1248">
        <f t="shared" si="38"/>
        <v>1920</v>
      </c>
      <c r="D1248">
        <f t="shared" si="39"/>
        <v>1593</v>
      </c>
      <c r="E1248">
        <f>parcours_complet[[#This Row],[Altitude]]-B1247</f>
        <v>-2</v>
      </c>
      <c r="M1248" s="3"/>
    </row>
    <row r="1249" spans="1:13" hidden="1">
      <c r="A1249" s="1">
        <v>44.42</v>
      </c>
      <c r="B1249">
        <v>560</v>
      </c>
      <c r="C1249">
        <f t="shared" si="38"/>
        <v>1920</v>
      </c>
      <c r="D1249">
        <f t="shared" si="39"/>
        <v>1596</v>
      </c>
      <c r="E1249">
        <f>parcours_complet[[#This Row],[Altitude]]-B1248</f>
        <v>-3</v>
      </c>
      <c r="M1249" s="3"/>
    </row>
    <row r="1250" spans="1:13" hidden="1">
      <c r="A1250" s="1">
        <v>44.45</v>
      </c>
      <c r="B1250">
        <v>556</v>
      </c>
      <c r="C1250">
        <f t="shared" si="38"/>
        <v>1920</v>
      </c>
      <c r="D1250">
        <f t="shared" si="39"/>
        <v>1600</v>
      </c>
      <c r="E1250">
        <f>parcours_complet[[#This Row],[Altitude]]-B1249</f>
        <v>-4</v>
      </c>
      <c r="M1250" s="3"/>
    </row>
    <row r="1251" spans="1:13" hidden="1">
      <c r="A1251" s="1">
        <v>44.49</v>
      </c>
      <c r="B1251">
        <v>551</v>
      </c>
      <c r="C1251">
        <f t="shared" si="38"/>
        <v>1920</v>
      </c>
      <c r="D1251">
        <f t="shared" si="39"/>
        <v>1605</v>
      </c>
      <c r="E1251">
        <f>parcours_complet[[#This Row],[Altitude]]-B1250</f>
        <v>-5</v>
      </c>
      <c r="M1251" s="3"/>
    </row>
    <row r="1252" spans="1:13" hidden="1">
      <c r="A1252" s="1">
        <v>44.52</v>
      </c>
      <c r="B1252">
        <v>550</v>
      </c>
      <c r="C1252">
        <f t="shared" si="38"/>
        <v>1920</v>
      </c>
      <c r="D1252">
        <f t="shared" si="39"/>
        <v>1606</v>
      </c>
      <c r="E1252">
        <f>parcours_complet[[#This Row],[Altitude]]-B1251</f>
        <v>-1</v>
      </c>
      <c r="M1252" s="3"/>
    </row>
    <row r="1253" spans="1:13" hidden="1">
      <c r="A1253" s="1">
        <v>44.54</v>
      </c>
      <c r="B1253">
        <v>550</v>
      </c>
      <c r="C1253">
        <f t="shared" si="38"/>
        <v>1920</v>
      </c>
      <c r="D1253">
        <f t="shared" si="39"/>
        <v>1606</v>
      </c>
      <c r="E1253">
        <f>parcours_complet[[#This Row],[Altitude]]-B1252</f>
        <v>0</v>
      </c>
      <c r="M1253" s="3"/>
    </row>
    <row r="1254" spans="1:13" hidden="1">
      <c r="A1254" s="1">
        <v>44.57</v>
      </c>
      <c r="B1254">
        <v>551</v>
      </c>
      <c r="C1254">
        <f t="shared" si="38"/>
        <v>1921</v>
      </c>
      <c r="D1254">
        <f t="shared" si="39"/>
        <v>1606</v>
      </c>
      <c r="E1254">
        <f>parcours_complet[[#This Row],[Altitude]]-B1253</f>
        <v>1</v>
      </c>
      <c r="M1254" s="3"/>
    </row>
    <row r="1255" spans="1:13" hidden="1">
      <c r="A1255" s="1">
        <v>44.61</v>
      </c>
      <c r="B1255">
        <v>554</v>
      </c>
      <c r="C1255">
        <f t="shared" si="38"/>
        <v>1924</v>
      </c>
      <c r="D1255">
        <f t="shared" si="39"/>
        <v>1606</v>
      </c>
      <c r="E1255">
        <f>parcours_complet[[#This Row],[Altitude]]-B1254</f>
        <v>3</v>
      </c>
      <c r="M1255" s="3"/>
    </row>
    <row r="1256" spans="1:13" hidden="1">
      <c r="A1256" s="1">
        <v>44.64</v>
      </c>
      <c r="B1256">
        <v>558</v>
      </c>
      <c r="C1256">
        <f t="shared" si="38"/>
        <v>1928</v>
      </c>
      <c r="D1256">
        <f t="shared" si="39"/>
        <v>1606</v>
      </c>
      <c r="E1256">
        <f>parcours_complet[[#This Row],[Altitude]]-B1255</f>
        <v>4</v>
      </c>
      <c r="M1256" s="3"/>
    </row>
    <row r="1257" spans="1:13" hidden="1">
      <c r="A1257" s="1">
        <v>44.69</v>
      </c>
      <c r="B1257">
        <v>558</v>
      </c>
      <c r="C1257">
        <f t="shared" si="38"/>
        <v>1928</v>
      </c>
      <c r="D1257">
        <f t="shared" si="39"/>
        <v>1606</v>
      </c>
      <c r="E1257">
        <f>parcours_complet[[#This Row],[Altitude]]-B1256</f>
        <v>0</v>
      </c>
      <c r="M1257" s="3"/>
    </row>
    <row r="1258" spans="1:13" hidden="1">
      <c r="A1258" s="1">
        <v>44.72</v>
      </c>
      <c r="B1258">
        <v>558</v>
      </c>
      <c r="C1258">
        <f t="shared" si="38"/>
        <v>1928</v>
      </c>
      <c r="D1258">
        <f t="shared" si="39"/>
        <v>1606</v>
      </c>
      <c r="E1258">
        <f>parcours_complet[[#This Row],[Altitude]]-B1257</f>
        <v>0</v>
      </c>
      <c r="M1258" s="3"/>
    </row>
    <row r="1259" spans="1:13" hidden="1">
      <c r="A1259" s="1">
        <v>44.77</v>
      </c>
      <c r="B1259">
        <v>556</v>
      </c>
      <c r="C1259">
        <f t="shared" si="38"/>
        <v>1928</v>
      </c>
      <c r="D1259">
        <f t="shared" si="39"/>
        <v>1608</v>
      </c>
      <c r="E1259">
        <f>parcours_complet[[#This Row],[Altitude]]-B1258</f>
        <v>-2</v>
      </c>
      <c r="M1259" s="3"/>
    </row>
    <row r="1260" spans="1:13" hidden="1">
      <c r="A1260" s="1">
        <v>44.8</v>
      </c>
      <c r="B1260">
        <v>550</v>
      </c>
      <c r="C1260">
        <f t="shared" si="38"/>
        <v>1928</v>
      </c>
      <c r="D1260">
        <f t="shared" si="39"/>
        <v>1614</v>
      </c>
      <c r="E1260">
        <f>parcours_complet[[#This Row],[Altitude]]-B1259</f>
        <v>-6</v>
      </c>
      <c r="M1260" s="3"/>
    </row>
    <row r="1261" spans="1:13" hidden="1">
      <c r="A1261" s="1">
        <v>44.83</v>
      </c>
      <c r="B1261">
        <v>548</v>
      </c>
      <c r="C1261">
        <f t="shared" si="38"/>
        <v>1928</v>
      </c>
      <c r="D1261">
        <f t="shared" si="39"/>
        <v>1616</v>
      </c>
      <c r="E1261">
        <f>parcours_complet[[#This Row],[Altitude]]-B1260</f>
        <v>-2</v>
      </c>
      <c r="M1261" s="3"/>
    </row>
    <row r="1262" spans="1:13" hidden="1">
      <c r="A1262" s="1">
        <v>44.87</v>
      </c>
      <c r="B1262">
        <v>545</v>
      </c>
      <c r="C1262">
        <f t="shared" si="38"/>
        <v>1928</v>
      </c>
      <c r="D1262">
        <f t="shared" si="39"/>
        <v>1619</v>
      </c>
      <c r="E1262">
        <f>parcours_complet[[#This Row],[Altitude]]-B1261</f>
        <v>-3</v>
      </c>
      <c r="M1262" s="3"/>
    </row>
    <row r="1263" spans="1:13" hidden="1">
      <c r="A1263" s="1">
        <v>44.91</v>
      </c>
      <c r="B1263">
        <v>542</v>
      </c>
      <c r="C1263">
        <f t="shared" si="38"/>
        <v>1928</v>
      </c>
      <c r="D1263">
        <f t="shared" si="39"/>
        <v>1622</v>
      </c>
      <c r="E1263">
        <f>parcours_complet[[#This Row],[Altitude]]-B1262</f>
        <v>-3</v>
      </c>
      <c r="M1263" s="3"/>
    </row>
    <row r="1264" spans="1:13" hidden="1">
      <c r="A1264" s="1">
        <v>44.95</v>
      </c>
      <c r="B1264">
        <v>539</v>
      </c>
      <c r="C1264">
        <f t="shared" si="38"/>
        <v>1928</v>
      </c>
      <c r="D1264">
        <f t="shared" si="39"/>
        <v>1625</v>
      </c>
      <c r="E1264">
        <f>parcours_complet[[#This Row],[Altitude]]-B1263</f>
        <v>-3</v>
      </c>
      <c r="M1264" s="3"/>
    </row>
    <row r="1265" spans="1:13" hidden="1">
      <c r="A1265" s="1">
        <v>44.97</v>
      </c>
      <c r="B1265">
        <v>539</v>
      </c>
      <c r="C1265">
        <f t="shared" si="38"/>
        <v>1928</v>
      </c>
      <c r="D1265">
        <f t="shared" si="39"/>
        <v>1625</v>
      </c>
      <c r="E1265">
        <f>parcours_complet[[#This Row],[Altitude]]-B1264</f>
        <v>0</v>
      </c>
      <c r="M1265" s="3"/>
    </row>
    <row r="1266" spans="1:13" hidden="1">
      <c r="A1266" s="1">
        <v>45.02</v>
      </c>
      <c r="B1266">
        <v>539</v>
      </c>
      <c r="C1266">
        <f t="shared" si="38"/>
        <v>1928</v>
      </c>
      <c r="D1266">
        <f t="shared" si="39"/>
        <v>1625</v>
      </c>
      <c r="E1266">
        <f>parcours_complet[[#This Row],[Altitude]]-B1265</f>
        <v>0</v>
      </c>
      <c r="M1266" s="3"/>
    </row>
    <row r="1267" spans="1:13" hidden="1">
      <c r="A1267" s="1">
        <v>45.05</v>
      </c>
      <c r="B1267">
        <v>540</v>
      </c>
      <c r="C1267">
        <f t="shared" si="38"/>
        <v>1929</v>
      </c>
      <c r="D1267">
        <f t="shared" si="39"/>
        <v>1625</v>
      </c>
      <c r="E1267">
        <f>parcours_complet[[#This Row],[Altitude]]-B1266</f>
        <v>1</v>
      </c>
      <c r="M1267" s="3"/>
    </row>
    <row r="1268" spans="1:13" hidden="1">
      <c r="A1268" s="1">
        <v>45.08</v>
      </c>
      <c r="B1268">
        <v>539</v>
      </c>
      <c r="C1268">
        <f t="shared" si="38"/>
        <v>1929</v>
      </c>
      <c r="D1268">
        <f t="shared" si="39"/>
        <v>1626</v>
      </c>
      <c r="E1268">
        <f>parcours_complet[[#This Row],[Altitude]]-B1267</f>
        <v>-1</v>
      </c>
      <c r="M1268" s="3"/>
    </row>
    <row r="1269" spans="1:13" hidden="1">
      <c r="A1269" s="1">
        <v>45.11</v>
      </c>
      <c r="B1269">
        <v>538</v>
      </c>
      <c r="C1269">
        <f t="shared" si="38"/>
        <v>1929</v>
      </c>
      <c r="D1269">
        <f t="shared" si="39"/>
        <v>1627</v>
      </c>
      <c r="E1269">
        <f>parcours_complet[[#This Row],[Altitude]]-B1268</f>
        <v>-1</v>
      </c>
      <c r="M1269" s="3"/>
    </row>
    <row r="1270" spans="1:13" hidden="1">
      <c r="A1270" s="1">
        <v>45.13</v>
      </c>
      <c r="B1270">
        <v>534</v>
      </c>
      <c r="C1270">
        <f t="shared" si="38"/>
        <v>1929</v>
      </c>
      <c r="D1270">
        <f t="shared" si="39"/>
        <v>1631</v>
      </c>
      <c r="E1270">
        <f>parcours_complet[[#This Row],[Altitude]]-B1269</f>
        <v>-4</v>
      </c>
      <c r="M1270" s="3"/>
    </row>
    <row r="1271" spans="1:13" hidden="1">
      <c r="A1271" s="1">
        <v>45.16</v>
      </c>
      <c r="B1271">
        <v>534</v>
      </c>
      <c r="C1271">
        <f t="shared" si="38"/>
        <v>1929</v>
      </c>
      <c r="D1271">
        <f t="shared" si="39"/>
        <v>1631</v>
      </c>
      <c r="E1271">
        <f>parcours_complet[[#This Row],[Altitude]]-B1270</f>
        <v>0</v>
      </c>
      <c r="M1271" s="3"/>
    </row>
    <row r="1272" spans="1:13" hidden="1">
      <c r="A1272" s="1">
        <v>45.21</v>
      </c>
      <c r="B1272">
        <v>534</v>
      </c>
      <c r="C1272">
        <f t="shared" si="38"/>
        <v>1929</v>
      </c>
      <c r="D1272">
        <f t="shared" si="39"/>
        <v>1631</v>
      </c>
      <c r="E1272">
        <f>parcours_complet[[#This Row],[Altitude]]-B1271</f>
        <v>0</v>
      </c>
      <c r="M1272" s="3"/>
    </row>
    <row r="1273" spans="1:13" hidden="1">
      <c r="A1273" s="1">
        <v>45.24</v>
      </c>
      <c r="B1273">
        <v>538</v>
      </c>
      <c r="C1273">
        <f t="shared" si="38"/>
        <v>1933</v>
      </c>
      <c r="D1273">
        <f t="shared" si="39"/>
        <v>1631</v>
      </c>
      <c r="E1273">
        <f>parcours_complet[[#This Row],[Altitude]]-B1272</f>
        <v>4</v>
      </c>
      <c r="M1273" s="3"/>
    </row>
    <row r="1274" spans="1:13" hidden="1">
      <c r="A1274" s="1">
        <v>45.26</v>
      </c>
      <c r="B1274">
        <v>537</v>
      </c>
      <c r="C1274">
        <f t="shared" si="38"/>
        <v>1933</v>
      </c>
      <c r="D1274">
        <f t="shared" si="39"/>
        <v>1632</v>
      </c>
      <c r="E1274">
        <f>parcours_complet[[#This Row],[Altitude]]-B1273</f>
        <v>-1</v>
      </c>
      <c r="M1274" s="3"/>
    </row>
    <row r="1275" spans="1:13" hidden="1">
      <c r="A1275" s="1">
        <v>45.3</v>
      </c>
      <c r="B1275">
        <v>537</v>
      </c>
      <c r="C1275">
        <f t="shared" si="38"/>
        <v>1933</v>
      </c>
      <c r="D1275">
        <f t="shared" si="39"/>
        <v>1632</v>
      </c>
      <c r="E1275">
        <f>parcours_complet[[#This Row],[Altitude]]-B1274</f>
        <v>0</v>
      </c>
      <c r="M1275" s="3"/>
    </row>
    <row r="1276" spans="1:13" hidden="1">
      <c r="A1276" s="1">
        <v>45.33</v>
      </c>
      <c r="B1276">
        <v>532</v>
      </c>
      <c r="C1276">
        <f t="shared" si="38"/>
        <v>1933</v>
      </c>
      <c r="D1276">
        <f t="shared" si="39"/>
        <v>1637</v>
      </c>
      <c r="E1276">
        <f>parcours_complet[[#This Row],[Altitude]]-B1275</f>
        <v>-5</v>
      </c>
      <c r="M1276" s="3"/>
    </row>
    <row r="1277" spans="1:13" hidden="1">
      <c r="A1277" s="1">
        <v>45.35</v>
      </c>
      <c r="B1277">
        <v>532</v>
      </c>
      <c r="C1277">
        <f t="shared" si="38"/>
        <v>1933</v>
      </c>
      <c r="D1277">
        <f t="shared" si="39"/>
        <v>1637</v>
      </c>
      <c r="E1277">
        <f>parcours_complet[[#This Row],[Altitude]]-B1276</f>
        <v>0</v>
      </c>
      <c r="M1277" s="3"/>
    </row>
    <row r="1278" spans="1:13" hidden="1">
      <c r="A1278" s="1">
        <v>45.38</v>
      </c>
      <c r="B1278">
        <v>531</v>
      </c>
      <c r="C1278">
        <f t="shared" si="38"/>
        <v>1933</v>
      </c>
      <c r="D1278">
        <f t="shared" si="39"/>
        <v>1638</v>
      </c>
      <c r="E1278">
        <f>parcours_complet[[#This Row],[Altitude]]-B1277</f>
        <v>-1</v>
      </c>
      <c r="M1278" s="3"/>
    </row>
    <row r="1279" spans="1:13" hidden="1">
      <c r="A1279" s="1">
        <v>45.42</v>
      </c>
      <c r="B1279">
        <v>531</v>
      </c>
      <c r="C1279">
        <f t="shared" si="38"/>
        <v>1933</v>
      </c>
      <c r="D1279">
        <f t="shared" si="39"/>
        <v>1638</v>
      </c>
      <c r="E1279">
        <f>parcours_complet[[#This Row],[Altitude]]-B1278</f>
        <v>0</v>
      </c>
      <c r="M1279" s="3"/>
    </row>
    <row r="1280" spans="1:13" hidden="1">
      <c r="A1280" s="1">
        <v>45.45</v>
      </c>
      <c r="B1280">
        <v>528</v>
      </c>
      <c r="C1280">
        <f t="shared" si="38"/>
        <v>1933</v>
      </c>
      <c r="D1280">
        <f t="shared" si="39"/>
        <v>1641</v>
      </c>
      <c r="E1280">
        <f>parcours_complet[[#This Row],[Altitude]]-B1279</f>
        <v>-3</v>
      </c>
      <c r="M1280" s="3"/>
    </row>
    <row r="1281" spans="1:13" hidden="1">
      <c r="A1281" s="1">
        <v>45.5</v>
      </c>
      <c r="B1281">
        <v>527</v>
      </c>
      <c r="C1281">
        <f t="shared" si="38"/>
        <v>1933</v>
      </c>
      <c r="D1281">
        <f t="shared" si="39"/>
        <v>1642</v>
      </c>
      <c r="E1281">
        <f>parcours_complet[[#This Row],[Altitude]]-B1280</f>
        <v>-1</v>
      </c>
      <c r="M1281" s="3"/>
    </row>
    <row r="1282" spans="1:13" hidden="1">
      <c r="A1282" s="1">
        <v>45.53</v>
      </c>
      <c r="B1282">
        <v>527</v>
      </c>
      <c r="C1282">
        <f t="shared" si="38"/>
        <v>1933</v>
      </c>
      <c r="D1282">
        <f t="shared" si="39"/>
        <v>1642</v>
      </c>
      <c r="E1282">
        <f>parcours_complet[[#This Row],[Altitude]]-B1281</f>
        <v>0</v>
      </c>
      <c r="M1282" s="3"/>
    </row>
    <row r="1283" spans="1:13" hidden="1">
      <c r="A1283" s="1">
        <v>45.57</v>
      </c>
      <c r="B1283">
        <v>526</v>
      </c>
      <c r="C1283">
        <f t="shared" si="38"/>
        <v>1933</v>
      </c>
      <c r="D1283">
        <f t="shared" si="39"/>
        <v>1643</v>
      </c>
      <c r="E1283">
        <f>parcours_complet[[#This Row],[Altitude]]-B1282</f>
        <v>-1</v>
      </c>
      <c r="M1283" s="3"/>
    </row>
    <row r="1284" spans="1:13" hidden="1">
      <c r="A1284" s="1">
        <v>45.61</v>
      </c>
      <c r="B1284">
        <v>525</v>
      </c>
      <c r="C1284">
        <f t="shared" ref="C1284:C1347" si="40">IF(B1284-B1283&gt;0,B1284-B1283+C1283,C1283)</f>
        <v>1933</v>
      </c>
      <c r="D1284">
        <f t="shared" ref="D1284:D1347" si="41">IF(B1283-B1284&gt;0,B1283-B1284+D1283,D1283)</f>
        <v>1644</v>
      </c>
      <c r="E1284">
        <f>parcours_complet[[#This Row],[Altitude]]-B1283</f>
        <v>-1</v>
      </c>
      <c r="M1284" s="3"/>
    </row>
    <row r="1285" spans="1:13" hidden="1">
      <c r="A1285" s="1">
        <v>45.65</v>
      </c>
      <c r="B1285">
        <v>524</v>
      </c>
      <c r="C1285">
        <f t="shared" si="40"/>
        <v>1933</v>
      </c>
      <c r="D1285">
        <f t="shared" si="41"/>
        <v>1645</v>
      </c>
      <c r="E1285">
        <f>parcours_complet[[#This Row],[Altitude]]-B1284</f>
        <v>-1</v>
      </c>
      <c r="M1285" s="3"/>
    </row>
    <row r="1286" spans="1:13" hidden="1">
      <c r="A1286" s="1">
        <v>45.68</v>
      </c>
      <c r="B1286">
        <v>524</v>
      </c>
      <c r="C1286">
        <f t="shared" si="40"/>
        <v>1933</v>
      </c>
      <c r="D1286">
        <f t="shared" si="41"/>
        <v>1645</v>
      </c>
      <c r="E1286">
        <f>parcours_complet[[#This Row],[Altitude]]-B1285</f>
        <v>0</v>
      </c>
      <c r="M1286" s="3"/>
    </row>
    <row r="1287" spans="1:13" hidden="1">
      <c r="A1287" s="1">
        <v>45.72</v>
      </c>
      <c r="B1287">
        <v>526</v>
      </c>
      <c r="C1287">
        <f t="shared" si="40"/>
        <v>1935</v>
      </c>
      <c r="D1287">
        <f t="shared" si="41"/>
        <v>1645</v>
      </c>
      <c r="E1287">
        <f>parcours_complet[[#This Row],[Altitude]]-B1286</f>
        <v>2</v>
      </c>
      <c r="M1287" s="3"/>
    </row>
    <row r="1288" spans="1:13" hidden="1">
      <c r="A1288" s="1">
        <v>45.75</v>
      </c>
      <c r="B1288">
        <v>526</v>
      </c>
      <c r="C1288">
        <f t="shared" si="40"/>
        <v>1935</v>
      </c>
      <c r="D1288">
        <f t="shared" si="41"/>
        <v>1645</v>
      </c>
      <c r="E1288">
        <f>parcours_complet[[#This Row],[Altitude]]-B1287</f>
        <v>0</v>
      </c>
      <c r="M1288" s="3"/>
    </row>
    <row r="1289" spans="1:13" hidden="1">
      <c r="A1289" s="1">
        <v>45.79</v>
      </c>
      <c r="B1289">
        <v>525</v>
      </c>
      <c r="C1289">
        <f t="shared" si="40"/>
        <v>1935</v>
      </c>
      <c r="D1289">
        <f t="shared" si="41"/>
        <v>1646</v>
      </c>
      <c r="E1289">
        <f>parcours_complet[[#This Row],[Altitude]]-B1288</f>
        <v>-1</v>
      </c>
      <c r="M1289" s="3"/>
    </row>
    <row r="1290" spans="1:13" hidden="1">
      <c r="A1290" s="1">
        <v>45.82</v>
      </c>
      <c r="B1290">
        <v>524</v>
      </c>
      <c r="C1290">
        <f t="shared" si="40"/>
        <v>1935</v>
      </c>
      <c r="D1290">
        <f t="shared" si="41"/>
        <v>1647</v>
      </c>
      <c r="E1290">
        <f>parcours_complet[[#This Row],[Altitude]]-B1289</f>
        <v>-1</v>
      </c>
      <c r="M1290" s="3"/>
    </row>
    <row r="1291" spans="1:13" hidden="1">
      <c r="A1291" s="1">
        <v>45.85</v>
      </c>
      <c r="B1291">
        <v>522</v>
      </c>
      <c r="C1291">
        <f t="shared" si="40"/>
        <v>1935</v>
      </c>
      <c r="D1291">
        <f t="shared" si="41"/>
        <v>1649</v>
      </c>
      <c r="E1291">
        <f>parcours_complet[[#This Row],[Altitude]]-B1290</f>
        <v>-2</v>
      </c>
      <c r="M1291" s="3"/>
    </row>
    <row r="1292" spans="1:13" hidden="1">
      <c r="A1292" s="1">
        <v>45.88</v>
      </c>
      <c r="B1292">
        <v>522</v>
      </c>
      <c r="C1292">
        <f t="shared" si="40"/>
        <v>1935</v>
      </c>
      <c r="D1292">
        <f t="shared" si="41"/>
        <v>1649</v>
      </c>
      <c r="E1292">
        <f>parcours_complet[[#This Row],[Altitude]]-B1291</f>
        <v>0</v>
      </c>
      <c r="M1292" s="3"/>
    </row>
    <row r="1293" spans="1:13" hidden="1">
      <c r="A1293" s="1">
        <v>45.91</v>
      </c>
      <c r="B1293">
        <v>522</v>
      </c>
      <c r="C1293">
        <f t="shared" si="40"/>
        <v>1935</v>
      </c>
      <c r="D1293">
        <f t="shared" si="41"/>
        <v>1649</v>
      </c>
      <c r="E1293">
        <f>parcours_complet[[#This Row],[Altitude]]-B1292</f>
        <v>0</v>
      </c>
      <c r="M1293" s="3"/>
    </row>
    <row r="1294" spans="1:13" hidden="1">
      <c r="A1294" s="1">
        <v>45.94</v>
      </c>
      <c r="B1294">
        <v>522</v>
      </c>
      <c r="C1294">
        <f t="shared" si="40"/>
        <v>1935</v>
      </c>
      <c r="D1294">
        <f t="shared" si="41"/>
        <v>1649</v>
      </c>
      <c r="E1294">
        <f>parcours_complet[[#This Row],[Altitude]]-B1293</f>
        <v>0</v>
      </c>
      <c r="M1294" s="3"/>
    </row>
    <row r="1295" spans="1:13" hidden="1">
      <c r="A1295" s="1">
        <v>45.97</v>
      </c>
      <c r="B1295">
        <v>522</v>
      </c>
      <c r="C1295">
        <f t="shared" si="40"/>
        <v>1935</v>
      </c>
      <c r="D1295">
        <f t="shared" si="41"/>
        <v>1649</v>
      </c>
      <c r="E1295">
        <f>parcours_complet[[#This Row],[Altitude]]-B1294</f>
        <v>0</v>
      </c>
      <c r="M1295" s="3"/>
    </row>
    <row r="1296" spans="1:13" hidden="1">
      <c r="A1296" s="1">
        <v>46.01</v>
      </c>
      <c r="B1296">
        <v>521</v>
      </c>
      <c r="C1296">
        <f t="shared" si="40"/>
        <v>1935</v>
      </c>
      <c r="D1296">
        <f t="shared" si="41"/>
        <v>1650</v>
      </c>
      <c r="E1296">
        <f>parcours_complet[[#This Row],[Altitude]]-B1295</f>
        <v>-1</v>
      </c>
      <c r="M1296" s="3"/>
    </row>
    <row r="1297" spans="1:13" hidden="1">
      <c r="A1297" s="1">
        <v>46.03</v>
      </c>
      <c r="B1297">
        <v>521</v>
      </c>
      <c r="C1297">
        <f t="shared" si="40"/>
        <v>1935</v>
      </c>
      <c r="D1297">
        <f t="shared" si="41"/>
        <v>1650</v>
      </c>
      <c r="E1297">
        <f>parcours_complet[[#This Row],[Altitude]]-B1296</f>
        <v>0</v>
      </c>
      <c r="M1297" s="3"/>
    </row>
    <row r="1298" spans="1:13" hidden="1">
      <c r="A1298" s="1">
        <v>46.06</v>
      </c>
      <c r="B1298">
        <v>522</v>
      </c>
      <c r="C1298">
        <f t="shared" si="40"/>
        <v>1936</v>
      </c>
      <c r="D1298">
        <f t="shared" si="41"/>
        <v>1650</v>
      </c>
      <c r="E1298">
        <f>parcours_complet[[#This Row],[Altitude]]-B1297</f>
        <v>1</v>
      </c>
      <c r="M1298" s="3"/>
    </row>
    <row r="1299" spans="1:13" hidden="1">
      <c r="A1299" s="1">
        <v>46.09</v>
      </c>
      <c r="B1299">
        <v>522</v>
      </c>
      <c r="C1299">
        <f t="shared" si="40"/>
        <v>1936</v>
      </c>
      <c r="D1299">
        <f t="shared" si="41"/>
        <v>1650</v>
      </c>
      <c r="E1299">
        <f>parcours_complet[[#This Row],[Altitude]]-B1298</f>
        <v>0</v>
      </c>
      <c r="M1299" s="3"/>
    </row>
    <row r="1300" spans="1:13">
      <c r="A1300" s="1">
        <v>46.13</v>
      </c>
      <c r="B1300">
        <v>522</v>
      </c>
      <c r="C1300">
        <f t="shared" si="40"/>
        <v>1936</v>
      </c>
      <c r="D1300">
        <f t="shared" si="41"/>
        <v>1650</v>
      </c>
      <c r="E1300">
        <f>parcours_complet[[#This Row],[Altitude]]-B1299</f>
        <v>0</v>
      </c>
      <c r="G1300" t="s">
        <v>43</v>
      </c>
      <c r="M1300" s="3"/>
    </row>
    <row r="1301" spans="1:13" hidden="1">
      <c r="A1301" s="1">
        <v>46.16</v>
      </c>
      <c r="B1301">
        <v>521</v>
      </c>
      <c r="C1301">
        <f t="shared" si="40"/>
        <v>1936</v>
      </c>
      <c r="D1301">
        <f t="shared" si="41"/>
        <v>1651</v>
      </c>
      <c r="E1301">
        <f>parcours_complet[[#This Row],[Altitude]]-B1300</f>
        <v>-1</v>
      </c>
      <c r="M1301" s="3"/>
    </row>
    <row r="1302" spans="1:13" hidden="1">
      <c r="A1302" s="1">
        <v>46.19</v>
      </c>
      <c r="B1302">
        <v>516</v>
      </c>
      <c r="C1302">
        <f t="shared" si="40"/>
        <v>1936</v>
      </c>
      <c r="D1302">
        <f t="shared" si="41"/>
        <v>1656</v>
      </c>
      <c r="E1302">
        <f>parcours_complet[[#This Row],[Altitude]]-B1301</f>
        <v>-5</v>
      </c>
      <c r="M1302" s="3"/>
    </row>
    <row r="1303" spans="1:13" hidden="1">
      <c r="A1303" s="1">
        <v>46.24</v>
      </c>
      <c r="B1303">
        <v>507</v>
      </c>
      <c r="C1303">
        <f t="shared" si="40"/>
        <v>1936</v>
      </c>
      <c r="D1303">
        <f t="shared" si="41"/>
        <v>1665</v>
      </c>
      <c r="E1303">
        <f>parcours_complet[[#This Row],[Altitude]]-B1302</f>
        <v>-9</v>
      </c>
      <c r="M1303" s="3"/>
    </row>
    <row r="1304" spans="1:13" hidden="1">
      <c r="A1304" s="1">
        <v>46.29</v>
      </c>
      <c r="B1304">
        <v>497</v>
      </c>
      <c r="C1304">
        <f t="shared" si="40"/>
        <v>1936</v>
      </c>
      <c r="D1304">
        <f t="shared" si="41"/>
        <v>1675</v>
      </c>
      <c r="E1304">
        <f>parcours_complet[[#This Row],[Altitude]]-B1303</f>
        <v>-10</v>
      </c>
      <c r="M1304" s="3"/>
    </row>
    <row r="1305" spans="1:13" hidden="1">
      <c r="A1305" s="1">
        <v>46.32</v>
      </c>
      <c r="B1305">
        <v>492</v>
      </c>
      <c r="C1305">
        <f t="shared" si="40"/>
        <v>1936</v>
      </c>
      <c r="D1305">
        <f t="shared" si="41"/>
        <v>1680</v>
      </c>
      <c r="E1305">
        <f>parcours_complet[[#This Row],[Altitude]]-B1304</f>
        <v>-5</v>
      </c>
      <c r="M1305" s="3"/>
    </row>
    <row r="1306" spans="1:13" hidden="1">
      <c r="A1306" s="1">
        <v>46.35</v>
      </c>
      <c r="B1306">
        <v>486</v>
      </c>
      <c r="C1306">
        <f t="shared" si="40"/>
        <v>1936</v>
      </c>
      <c r="D1306">
        <f t="shared" si="41"/>
        <v>1686</v>
      </c>
      <c r="E1306">
        <f>parcours_complet[[#This Row],[Altitude]]-B1305</f>
        <v>-6</v>
      </c>
      <c r="M1306" s="3"/>
    </row>
    <row r="1307" spans="1:13" hidden="1">
      <c r="A1307" s="1">
        <v>46.39</v>
      </c>
      <c r="B1307">
        <v>477</v>
      </c>
      <c r="C1307">
        <f t="shared" si="40"/>
        <v>1936</v>
      </c>
      <c r="D1307">
        <f t="shared" si="41"/>
        <v>1695</v>
      </c>
      <c r="E1307">
        <f>parcours_complet[[#This Row],[Altitude]]-B1306</f>
        <v>-9</v>
      </c>
      <c r="M1307" s="3"/>
    </row>
    <row r="1308" spans="1:13" hidden="1">
      <c r="A1308" s="1">
        <v>46.44</v>
      </c>
      <c r="B1308">
        <v>470</v>
      </c>
      <c r="C1308">
        <f t="shared" si="40"/>
        <v>1936</v>
      </c>
      <c r="D1308">
        <f t="shared" si="41"/>
        <v>1702</v>
      </c>
      <c r="E1308">
        <f>parcours_complet[[#This Row],[Altitude]]-B1307</f>
        <v>-7</v>
      </c>
      <c r="M1308" s="3"/>
    </row>
    <row r="1309" spans="1:13" hidden="1">
      <c r="A1309" s="1">
        <v>46.47</v>
      </c>
      <c r="B1309">
        <v>463</v>
      </c>
      <c r="C1309">
        <f t="shared" si="40"/>
        <v>1936</v>
      </c>
      <c r="D1309">
        <f t="shared" si="41"/>
        <v>1709</v>
      </c>
      <c r="E1309">
        <f>parcours_complet[[#This Row],[Altitude]]-B1308</f>
        <v>-7</v>
      </c>
      <c r="M1309" s="3"/>
    </row>
    <row r="1310" spans="1:13" hidden="1">
      <c r="A1310" s="1">
        <v>46.5</v>
      </c>
      <c r="B1310">
        <v>461</v>
      </c>
      <c r="C1310">
        <f t="shared" si="40"/>
        <v>1936</v>
      </c>
      <c r="D1310">
        <f t="shared" si="41"/>
        <v>1711</v>
      </c>
      <c r="E1310">
        <f>parcours_complet[[#This Row],[Altitude]]-B1309</f>
        <v>-2</v>
      </c>
      <c r="M1310" s="3"/>
    </row>
    <row r="1311" spans="1:13" hidden="1">
      <c r="A1311" s="1">
        <v>46.55</v>
      </c>
      <c r="B1311">
        <v>457</v>
      </c>
      <c r="C1311">
        <f t="shared" si="40"/>
        <v>1936</v>
      </c>
      <c r="D1311">
        <f t="shared" si="41"/>
        <v>1715</v>
      </c>
      <c r="E1311">
        <f>parcours_complet[[#This Row],[Altitude]]-B1310</f>
        <v>-4</v>
      </c>
      <c r="M1311" s="3"/>
    </row>
    <row r="1312" spans="1:13" hidden="1">
      <c r="A1312" s="1">
        <v>46.6</v>
      </c>
      <c r="B1312">
        <v>452</v>
      </c>
      <c r="C1312">
        <f t="shared" si="40"/>
        <v>1936</v>
      </c>
      <c r="D1312">
        <f t="shared" si="41"/>
        <v>1720</v>
      </c>
      <c r="E1312">
        <f>parcours_complet[[#This Row],[Altitude]]-B1311</f>
        <v>-5</v>
      </c>
      <c r="M1312" s="3"/>
    </row>
    <row r="1313" spans="1:13" hidden="1">
      <c r="A1313" s="1">
        <v>46.65</v>
      </c>
      <c r="B1313">
        <v>445</v>
      </c>
      <c r="C1313">
        <f t="shared" si="40"/>
        <v>1936</v>
      </c>
      <c r="D1313">
        <f t="shared" si="41"/>
        <v>1727</v>
      </c>
      <c r="E1313">
        <f>parcours_complet[[#This Row],[Altitude]]-B1312</f>
        <v>-7</v>
      </c>
      <c r="M1313" s="3"/>
    </row>
    <row r="1314" spans="1:13" hidden="1">
      <c r="A1314" s="1">
        <v>46.69</v>
      </c>
      <c r="B1314">
        <v>442</v>
      </c>
      <c r="C1314">
        <f t="shared" si="40"/>
        <v>1936</v>
      </c>
      <c r="D1314">
        <f t="shared" si="41"/>
        <v>1730</v>
      </c>
      <c r="E1314">
        <f>parcours_complet[[#This Row],[Altitude]]-B1313</f>
        <v>-3</v>
      </c>
      <c r="M1314" s="3"/>
    </row>
    <row r="1315" spans="1:13" hidden="1">
      <c r="A1315" s="1">
        <v>46.74</v>
      </c>
      <c r="B1315">
        <v>437</v>
      </c>
      <c r="C1315">
        <f t="shared" si="40"/>
        <v>1936</v>
      </c>
      <c r="D1315">
        <f t="shared" si="41"/>
        <v>1735</v>
      </c>
      <c r="E1315">
        <f>parcours_complet[[#This Row],[Altitude]]-B1314</f>
        <v>-5</v>
      </c>
      <c r="M1315" s="3"/>
    </row>
    <row r="1316" spans="1:13" hidden="1">
      <c r="A1316" s="1">
        <v>46.77</v>
      </c>
      <c r="B1316">
        <v>432</v>
      </c>
      <c r="C1316">
        <f t="shared" si="40"/>
        <v>1936</v>
      </c>
      <c r="D1316">
        <f t="shared" si="41"/>
        <v>1740</v>
      </c>
      <c r="E1316">
        <f>parcours_complet[[#This Row],[Altitude]]-B1315</f>
        <v>-5</v>
      </c>
      <c r="M1316" s="3"/>
    </row>
    <row r="1317" spans="1:13" hidden="1">
      <c r="A1317" s="1">
        <v>46.81</v>
      </c>
      <c r="B1317">
        <v>427</v>
      </c>
      <c r="C1317">
        <f t="shared" si="40"/>
        <v>1936</v>
      </c>
      <c r="D1317">
        <f t="shared" si="41"/>
        <v>1745</v>
      </c>
      <c r="E1317">
        <f>parcours_complet[[#This Row],[Altitude]]-B1316</f>
        <v>-5</v>
      </c>
      <c r="M1317" s="3"/>
    </row>
    <row r="1318" spans="1:13" hidden="1">
      <c r="A1318" s="1">
        <v>46.84</v>
      </c>
      <c r="B1318">
        <v>421</v>
      </c>
      <c r="C1318">
        <f t="shared" si="40"/>
        <v>1936</v>
      </c>
      <c r="D1318">
        <f t="shared" si="41"/>
        <v>1751</v>
      </c>
      <c r="E1318">
        <f>parcours_complet[[#This Row],[Altitude]]-B1317</f>
        <v>-6</v>
      </c>
      <c r="M1318" s="3"/>
    </row>
    <row r="1319" spans="1:13" hidden="1">
      <c r="A1319" s="1">
        <v>46.88</v>
      </c>
      <c r="B1319">
        <v>417</v>
      </c>
      <c r="C1319">
        <f t="shared" si="40"/>
        <v>1936</v>
      </c>
      <c r="D1319">
        <f t="shared" si="41"/>
        <v>1755</v>
      </c>
      <c r="E1319">
        <f>parcours_complet[[#This Row],[Altitude]]-B1318</f>
        <v>-4</v>
      </c>
      <c r="M1319" s="3"/>
    </row>
    <row r="1320" spans="1:13" hidden="1">
      <c r="A1320" s="1">
        <v>46.92</v>
      </c>
      <c r="B1320">
        <v>410</v>
      </c>
      <c r="C1320">
        <f t="shared" si="40"/>
        <v>1936</v>
      </c>
      <c r="D1320">
        <f t="shared" si="41"/>
        <v>1762</v>
      </c>
      <c r="E1320">
        <f>parcours_complet[[#This Row],[Altitude]]-B1319</f>
        <v>-7</v>
      </c>
      <c r="M1320" s="3"/>
    </row>
    <row r="1321" spans="1:13" hidden="1">
      <c r="A1321" s="1">
        <v>46.97</v>
      </c>
      <c r="B1321">
        <v>404</v>
      </c>
      <c r="C1321">
        <f t="shared" si="40"/>
        <v>1936</v>
      </c>
      <c r="D1321">
        <f t="shared" si="41"/>
        <v>1768</v>
      </c>
      <c r="E1321">
        <f>parcours_complet[[#This Row],[Altitude]]-B1320</f>
        <v>-6</v>
      </c>
      <c r="M1321" s="3"/>
    </row>
    <row r="1322" spans="1:13" hidden="1">
      <c r="A1322" s="1">
        <v>47</v>
      </c>
      <c r="B1322">
        <v>402</v>
      </c>
      <c r="C1322">
        <f t="shared" si="40"/>
        <v>1936</v>
      </c>
      <c r="D1322">
        <f t="shared" si="41"/>
        <v>1770</v>
      </c>
      <c r="E1322">
        <f>parcours_complet[[#This Row],[Altitude]]-B1321</f>
        <v>-2</v>
      </c>
      <c r="M1322" s="3"/>
    </row>
    <row r="1323" spans="1:13" hidden="1">
      <c r="A1323" s="1">
        <v>47.09</v>
      </c>
      <c r="B1323">
        <v>400</v>
      </c>
      <c r="C1323">
        <f t="shared" si="40"/>
        <v>1936</v>
      </c>
      <c r="D1323">
        <f t="shared" si="41"/>
        <v>1772</v>
      </c>
      <c r="E1323">
        <f>parcours_complet[[#This Row],[Altitude]]-B1322</f>
        <v>-2</v>
      </c>
      <c r="M1323" s="3"/>
    </row>
    <row r="1324" spans="1:13" hidden="1">
      <c r="A1324" s="1">
        <v>47.13</v>
      </c>
      <c r="B1324">
        <v>391</v>
      </c>
      <c r="C1324">
        <f t="shared" si="40"/>
        <v>1936</v>
      </c>
      <c r="D1324">
        <f t="shared" si="41"/>
        <v>1781</v>
      </c>
      <c r="E1324">
        <f>parcours_complet[[#This Row],[Altitude]]-B1323</f>
        <v>-9</v>
      </c>
      <c r="M1324" s="3"/>
    </row>
    <row r="1325" spans="1:13" hidden="1">
      <c r="A1325" s="1">
        <v>47.16</v>
      </c>
      <c r="B1325">
        <v>386</v>
      </c>
      <c r="C1325">
        <f t="shared" si="40"/>
        <v>1936</v>
      </c>
      <c r="D1325">
        <f t="shared" si="41"/>
        <v>1786</v>
      </c>
      <c r="E1325">
        <f>parcours_complet[[#This Row],[Altitude]]-B1324</f>
        <v>-5</v>
      </c>
      <c r="M1325" s="3"/>
    </row>
    <row r="1326" spans="1:13" hidden="1">
      <c r="A1326" s="1">
        <v>47.2</v>
      </c>
      <c r="B1326">
        <v>383</v>
      </c>
      <c r="C1326">
        <f t="shared" si="40"/>
        <v>1936</v>
      </c>
      <c r="D1326">
        <f t="shared" si="41"/>
        <v>1789</v>
      </c>
      <c r="E1326">
        <f>parcours_complet[[#This Row],[Altitude]]-B1325</f>
        <v>-3</v>
      </c>
      <c r="M1326" s="3"/>
    </row>
    <row r="1327" spans="1:13" hidden="1">
      <c r="A1327" s="1">
        <v>47.23</v>
      </c>
      <c r="B1327">
        <v>381</v>
      </c>
      <c r="C1327">
        <f t="shared" si="40"/>
        <v>1936</v>
      </c>
      <c r="D1327">
        <f t="shared" si="41"/>
        <v>1791</v>
      </c>
      <c r="E1327">
        <f>parcours_complet[[#This Row],[Altitude]]-B1326</f>
        <v>-2</v>
      </c>
      <c r="M1327" s="3"/>
    </row>
    <row r="1328" spans="1:13" hidden="1">
      <c r="A1328" s="1">
        <v>47.26</v>
      </c>
      <c r="B1328">
        <v>379</v>
      </c>
      <c r="C1328">
        <f t="shared" si="40"/>
        <v>1936</v>
      </c>
      <c r="D1328">
        <f t="shared" si="41"/>
        <v>1793</v>
      </c>
      <c r="E1328">
        <f>parcours_complet[[#This Row],[Altitude]]-B1327</f>
        <v>-2</v>
      </c>
      <c r="M1328" s="3"/>
    </row>
    <row r="1329" spans="1:13" hidden="1">
      <c r="A1329" s="1">
        <v>47.29</v>
      </c>
      <c r="B1329">
        <v>375</v>
      </c>
      <c r="C1329">
        <f t="shared" si="40"/>
        <v>1936</v>
      </c>
      <c r="D1329">
        <f t="shared" si="41"/>
        <v>1797</v>
      </c>
      <c r="E1329">
        <f>parcours_complet[[#This Row],[Altitude]]-B1328</f>
        <v>-4</v>
      </c>
      <c r="M1329" s="3"/>
    </row>
    <row r="1330" spans="1:13" hidden="1">
      <c r="A1330" s="1">
        <v>47.32</v>
      </c>
      <c r="B1330">
        <v>372</v>
      </c>
      <c r="C1330">
        <f t="shared" si="40"/>
        <v>1936</v>
      </c>
      <c r="D1330">
        <f t="shared" si="41"/>
        <v>1800</v>
      </c>
      <c r="E1330">
        <f>parcours_complet[[#This Row],[Altitude]]-B1329</f>
        <v>-3</v>
      </c>
      <c r="M1330" s="3"/>
    </row>
    <row r="1331" spans="1:13">
      <c r="A1331" s="1">
        <v>47.34</v>
      </c>
      <c r="B1331">
        <v>370</v>
      </c>
      <c r="C1331">
        <f t="shared" si="40"/>
        <v>1936</v>
      </c>
      <c r="D1331">
        <f t="shared" si="41"/>
        <v>1802</v>
      </c>
      <c r="E1331">
        <f>parcours_complet[[#This Row],[Altitude]]-B1330</f>
        <v>-2</v>
      </c>
      <c r="G1331" t="s">
        <v>44</v>
      </c>
      <c r="M1331" s="3"/>
    </row>
    <row r="1332" spans="1:13" hidden="1">
      <c r="A1332" s="1">
        <v>47.39</v>
      </c>
      <c r="B1332">
        <v>374</v>
      </c>
      <c r="C1332">
        <f t="shared" si="40"/>
        <v>1940</v>
      </c>
      <c r="D1332">
        <f t="shared" si="41"/>
        <v>1802</v>
      </c>
      <c r="E1332">
        <f>parcours_complet[[#This Row],[Altitude]]-B1331</f>
        <v>4</v>
      </c>
      <c r="M1332" s="3"/>
    </row>
    <row r="1333" spans="1:13" hidden="1">
      <c r="A1333" s="1">
        <v>47.44</v>
      </c>
      <c r="B1333">
        <v>379</v>
      </c>
      <c r="C1333">
        <f t="shared" si="40"/>
        <v>1945</v>
      </c>
      <c r="D1333">
        <f t="shared" si="41"/>
        <v>1802</v>
      </c>
      <c r="E1333">
        <f>parcours_complet[[#This Row],[Altitude]]-B1332</f>
        <v>5</v>
      </c>
      <c r="M1333" s="3"/>
    </row>
    <row r="1334" spans="1:13" hidden="1">
      <c r="A1334" s="1">
        <v>47.49</v>
      </c>
      <c r="B1334">
        <v>385</v>
      </c>
      <c r="C1334">
        <f t="shared" si="40"/>
        <v>1951</v>
      </c>
      <c r="D1334">
        <f t="shared" si="41"/>
        <v>1802</v>
      </c>
      <c r="E1334">
        <f>parcours_complet[[#This Row],[Altitude]]-B1333</f>
        <v>6</v>
      </c>
      <c r="M1334" s="3"/>
    </row>
    <row r="1335" spans="1:13" hidden="1">
      <c r="A1335" s="1">
        <v>47.52</v>
      </c>
      <c r="B1335">
        <v>385</v>
      </c>
      <c r="C1335">
        <f t="shared" si="40"/>
        <v>1951</v>
      </c>
      <c r="D1335">
        <f t="shared" si="41"/>
        <v>1802</v>
      </c>
      <c r="E1335">
        <f>parcours_complet[[#This Row],[Altitude]]-B1334</f>
        <v>0</v>
      </c>
      <c r="M1335" s="3"/>
    </row>
    <row r="1336" spans="1:13" hidden="1">
      <c r="A1336" s="1">
        <v>47.55</v>
      </c>
      <c r="B1336">
        <v>385</v>
      </c>
      <c r="C1336">
        <f t="shared" si="40"/>
        <v>1951</v>
      </c>
      <c r="D1336">
        <f t="shared" si="41"/>
        <v>1802</v>
      </c>
      <c r="E1336">
        <f>parcours_complet[[#This Row],[Altitude]]-B1335</f>
        <v>0</v>
      </c>
      <c r="M1336" s="3"/>
    </row>
    <row r="1337" spans="1:13" hidden="1">
      <c r="A1337" s="1">
        <v>47.61</v>
      </c>
      <c r="B1337">
        <v>385</v>
      </c>
      <c r="C1337">
        <f t="shared" si="40"/>
        <v>1951</v>
      </c>
      <c r="D1337">
        <f t="shared" si="41"/>
        <v>1802</v>
      </c>
      <c r="E1337">
        <f>parcours_complet[[#This Row],[Altitude]]-B1336</f>
        <v>0</v>
      </c>
      <c r="M1337" s="3"/>
    </row>
    <row r="1338" spans="1:13" hidden="1">
      <c r="A1338" s="1">
        <v>47.64</v>
      </c>
      <c r="B1338">
        <v>381</v>
      </c>
      <c r="C1338">
        <f t="shared" si="40"/>
        <v>1951</v>
      </c>
      <c r="D1338">
        <f t="shared" si="41"/>
        <v>1806</v>
      </c>
      <c r="E1338">
        <f>parcours_complet[[#This Row],[Altitude]]-B1337</f>
        <v>-4</v>
      </c>
      <c r="M1338" s="3"/>
    </row>
    <row r="1339" spans="1:13" hidden="1">
      <c r="A1339" s="1">
        <v>47.69</v>
      </c>
      <c r="B1339">
        <v>378</v>
      </c>
      <c r="C1339">
        <f t="shared" si="40"/>
        <v>1951</v>
      </c>
      <c r="D1339">
        <f t="shared" si="41"/>
        <v>1809</v>
      </c>
      <c r="E1339">
        <f>parcours_complet[[#This Row],[Altitude]]-B1338</f>
        <v>-3</v>
      </c>
      <c r="M1339" s="3"/>
    </row>
    <row r="1340" spans="1:13" hidden="1">
      <c r="A1340" s="1">
        <v>47.73</v>
      </c>
      <c r="B1340">
        <v>376</v>
      </c>
      <c r="C1340">
        <f t="shared" si="40"/>
        <v>1951</v>
      </c>
      <c r="D1340">
        <f t="shared" si="41"/>
        <v>1811</v>
      </c>
      <c r="E1340">
        <f>parcours_complet[[#This Row],[Altitude]]-B1339</f>
        <v>-2</v>
      </c>
      <c r="M1340" s="3"/>
    </row>
    <row r="1341" spans="1:13" hidden="1">
      <c r="A1341" s="1">
        <v>47.75</v>
      </c>
      <c r="B1341">
        <v>376</v>
      </c>
      <c r="C1341">
        <f t="shared" si="40"/>
        <v>1951</v>
      </c>
      <c r="D1341">
        <f t="shared" si="41"/>
        <v>1811</v>
      </c>
      <c r="E1341">
        <f>parcours_complet[[#This Row],[Altitude]]-B1340</f>
        <v>0</v>
      </c>
      <c r="M1341" s="3"/>
    </row>
    <row r="1342" spans="1:13" hidden="1">
      <c r="A1342" s="1">
        <v>47.78</v>
      </c>
      <c r="B1342">
        <v>376</v>
      </c>
      <c r="C1342">
        <f t="shared" si="40"/>
        <v>1951</v>
      </c>
      <c r="D1342">
        <f t="shared" si="41"/>
        <v>1811</v>
      </c>
      <c r="E1342">
        <f>parcours_complet[[#This Row],[Altitude]]-B1341</f>
        <v>0</v>
      </c>
      <c r="M1342" s="3"/>
    </row>
    <row r="1343" spans="1:13" hidden="1">
      <c r="A1343" s="1">
        <v>47.83</v>
      </c>
      <c r="B1343">
        <v>376</v>
      </c>
      <c r="C1343">
        <f t="shared" si="40"/>
        <v>1951</v>
      </c>
      <c r="D1343">
        <f t="shared" si="41"/>
        <v>1811</v>
      </c>
      <c r="E1343">
        <f>parcours_complet[[#This Row],[Altitude]]-B1342</f>
        <v>0</v>
      </c>
      <c r="M1343" s="3"/>
    </row>
    <row r="1344" spans="1:13" hidden="1">
      <c r="A1344" s="1">
        <v>47.88</v>
      </c>
      <c r="B1344">
        <v>377</v>
      </c>
      <c r="C1344">
        <f t="shared" si="40"/>
        <v>1952</v>
      </c>
      <c r="D1344">
        <f t="shared" si="41"/>
        <v>1811</v>
      </c>
      <c r="E1344">
        <f>parcours_complet[[#This Row],[Altitude]]-B1343</f>
        <v>1</v>
      </c>
      <c r="M1344" s="3"/>
    </row>
    <row r="1345" spans="1:13" hidden="1">
      <c r="A1345" s="1">
        <v>47.93</v>
      </c>
      <c r="B1345">
        <v>378</v>
      </c>
      <c r="C1345">
        <f t="shared" si="40"/>
        <v>1953</v>
      </c>
      <c r="D1345">
        <f t="shared" si="41"/>
        <v>1811</v>
      </c>
      <c r="E1345">
        <f>parcours_complet[[#This Row],[Altitude]]-B1344</f>
        <v>1</v>
      </c>
      <c r="M1345" s="3"/>
    </row>
    <row r="1346" spans="1:13" hidden="1">
      <c r="A1346" s="1">
        <v>47.97</v>
      </c>
      <c r="B1346">
        <v>379</v>
      </c>
      <c r="C1346">
        <f t="shared" si="40"/>
        <v>1954</v>
      </c>
      <c r="D1346">
        <f t="shared" si="41"/>
        <v>1811</v>
      </c>
      <c r="E1346">
        <f>parcours_complet[[#This Row],[Altitude]]-B1345</f>
        <v>1</v>
      </c>
      <c r="M1346" s="3"/>
    </row>
    <row r="1347" spans="1:13" hidden="1">
      <c r="A1347" s="1">
        <v>47.99</v>
      </c>
      <c r="B1347">
        <v>380</v>
      </c>
      <c r="C1347">
        <f t="shared" si="40"/>
        <v>1955</v>
      </c>
      <c r="D1347">
        <f t="shared" si="41"/>
        <v>1811</v>
      </c>
      <c r="E1347">
        <f>parcours_complet[[#This Row],[Altitude]]-B1346</f>
        <v>1</v>
      </c>
      <c r="M1347" s="3"/>
    </row>
    <row r="1348" spans="1:13" hidden="1">
      <c r="A1348" s="1">
        <v>48.01</v>
      </c>
      <c r="B1348">
        <v>383</v>
      </c>
      <c r="C1348">
        <f t="shared" ref="C1348:C1411" si="42">IF(B1348-B1347&gt;0,B1348-B1347+C1347,C1347)</f>
        <v>1958</v>
      </c>
      <c r="D1348">
        <f t="shared" ref="D1348:D1411" si="43">IF(B1347-B1348&gt;0,B1347-B1348+D1347,D1347)</f>
        <v>1811</v>
      </c>
      <c r="E1348">
        <f>parcours_complet[[#This Row],[Altitude]]-B1347</f>
        <v>3</v>
      </c>
      <c r="M1348" s="3"/>
    </row>
    <row r="1349" spans="1:13" hidden="1">
      <c r="A1349" s="1">
        <v>48.04</v>
      </c>
      <c r="B1349">
        <v>388</v>
      </c>
      <c r="C1349">
        <f t="shared" si="42"/>
        <v>1963</v>
      </c>
      <c r="D1349">
        <f t="shared" si="43"/>
        <v>1811</v>
      </c>
      <c r="E1349">
        <f>parcours_complet[[#This Row],[Altitude]]-B1348</f>
        <v>5</v>
      </c>
      <c r="M1349" s="3"/>
    </row>
    <row r="1350" spans="1:13" hidden="1">
      <c r="A1350" s="1">
        <v>48.08</v>
      </c>
      <c r="B1350">
        <v>394</v>
      </c>
      <c r="C1350">
        <f t="shared" si="42"/>
        <v>1969</v>
      </c>
      <c r="D1350">
        <f t="shared" si="43"/>
        <v>1811</v>
      </c>
      <c r="E1350">
        <f>parcours_complet[[#This Row],[Altitude]]-B1349</f>
        <v>6</v>
      </c>
      <c r="M1350" s="3"/>
    </row>
    <row r="1351" spans="1:13" hidden="1">
      <c r="A1351" s="1">
        <v>48.11</v>
      </c>
      <c r="B1351">
        <v>397</v>
      </c>
      <c r="C1351">
        <f t="shared" si="42"/>
        <v>1972</v>
      </c>
      <c r="D1351">
        <f t="shared" si="43"/>
        <v>1811</v>
      </c>
      <c r="E1351">
        <f>parcours_complet[[#This Row],[Altitude]]-B1350</f>
        <v>3</v>
      </c>
      <c r="M1351" s="3"/>
    </row>
    <row r="1352" spans="1:13" hidden="1">
      <c r="A1352" s="1">
        <v>48.15</v>
      </c>
      <c r="B1352">
        <v>397</v>
      </c>
      <c r="C1352">
        <f t="shared" si="42"/>
        <v>1972</v>
      </c>
      <c r="D1352">
        <f t="shared" si="43"/>
        <v>1811</v>
      </c>
      <c r="E1352">
        <f>parcours_complet[[#This Row],[Altitude]]-B1351</f>
        <v>0</v>
      </c>
      <c r="M1352" s="3"/>
    </row>
    <row r="1353" spans="1:13" hidden="1">
      <c r="A1353" s="1">
        <v>48.2</v>
      </c>
      <c r="B1353">
        <v>397</v>
      </c>
      <c r="C1353">
        <f t="shared" si="42"/>
        <v>1972</v>
      </c>
      <c r="D1353">
        <f t="shared" si="43"/>
        <v>1811</v>
      </c>
      <c r="E1353">
        <f>parcours_complet[[#This Row],[Altitude]]-B1352</f>
        <v>0</v>
      </c>
      <c r="M1353" s="3"/>
    </row>
    <row r="1354" spans="1:13" hidden="1">
      <c r="A1354" s="1">
        <v>48.23</v>
      </c>
      <c r="B1354">
        <v>397</v>
      </c>
      <c r="C1354">
        <f t="shared" si="42"/>
        <v>1972</v>
      </c>
      <c r="D1354">
        <f t="shared" si="43"/>
        <v>1811</v>
      </c>
      <c r="E1354">
        <f>parcours_complet[[#This Row],[Altitude]]-B1353</f>
        <v>0</v>
      </c>
      <c r="M1354" s="3"/>
    </row>
    <row r="1355" spans="1:13" hidden="1">
      <c r="A1355" s="1">
        <v>48.26</v>
      </c>
      <c r="B1355">
        <v>395</v>
      </c>
      <c r="C1355">
        <f t="shared" si="42"/>
        <v>1972</v>
      </c>
      <c r="D1355">
        <f t="shared" si="43"/>
        <v>1813</v>
      </c>
      <c r="E1355">
        <f>parcours_complet[[#This Row],[Altitude]]-B1354</f>
        <v>-2</v>
      </c>
      <c r="M1355" s="3"/>
    </row>
    <row r="1356" spans="1:13" hidden="1">
      <c r="A1356" s="1">
        <v>48.3</v>
      </c>
      <c r="B1356">
        <v>395</v>
      </c>
      <c r="C1356">
        <f t="shared" si="42"/>
        <v>1972</v>
      </c>
      <c r="D1356">
        <f t="shared" si="43"/>
        <v>1813</v>
      </c>
      <c r="E1356">
        <f>parcours_complet[[#This Row],[Altitude]]-B1355</f>
        <v>0</v>
      </c>
      <c r="M1356" s="3"/>
    </row>
    <row r="1357" spans="1:13" hidden="1">
      <c r="A1357" s="1">
        <v>48.33</v>
      </c>
      <c r="B1357">
        <v>394</v>
      </c>
      <c r="C1357">
        <f t="shared" si="42"/>
        <v>1972</v>
      </c>
      <c r="D1357">
        <f t="shared" si="43"/>
        <v>1814</v>
      </c>
      <c r="E1357">
        <f>parcours_complet[[#This Row],[Altitude]]-B1356</f>
        <v>-1</v>
      </c>
      <c r="M1357" s="3"/>
    </row>
    <row r="1358" spans="1:13" hidden="1">
      <c r="A1358" s="1">
        <v>48.35</v>
      </c>
      <c r="B1358">
        <v>394</v>
      </c>
      <c r="C1358">
        <f t="shared" si="42"/>
        <v>1972</v>
      </c>
      <c r="D1358">
        <f t="shared" si="43"/>
        <v>1814</v>
      </c>
      <c r="E1358">
        <f>parcours_complet[[#This Row],[Altitude]]-B1357</f>
        <v>0</v>
      </c>
      <c r="M1358" s="3"/>
    </row>
    <row r="1359" spans="1:13" hidden="1">
      <c r="A1359" s="1">
        <v>48.38</v>
      </c>
      <c r="B1359">
        <v>395</v>
      </c>
      <c r="C1359">
        <f t="shared" si="42"/>
        <v>1973</v>
      </c>
      <c r="D1359">
        <f t="shared" si="43"/>
        <v>1814</v>
      </c>
      <c r="E1359">
        <f>parcours_complet[[#This Row],[Altitude]]-B1358</f>
        <v>1</v>
      </c>
      <c r="M1359" s="3"/>
    </row>
    <row r="1360" spans="1:13" hidden="1">
      <c r="A1360" s="1">
        <v>48.41</v>
      </c>
      <c r="B1360">
        <v>396</v>
      </c>
      <c r="C1360">
        <f t="shared" si="42"/>
        <v>1974</v>
      </c>
      <c r="D1360">
        <f t="shared" si="43"/>
        <v>1814</v>
      </c>
      <c r="E1360">
        <f>parcours_complet[[#This Row],[Altitude]]-B1359</f>
        <v>1</v>
      </c>
      <c r="M1360" s="3"/>
    </row>
    <row r="1361" spans="1:13" hidden="1">
      <c r="A1361" s="1">
        <v>48.44</v>
      </c>
      <c r="B1361">
        <v>397</v>
      </c>
      <c r="C1361">
        <f t="shared" si="42"/>
        <v>1975</v>
      </c>
      <c r="D1361">
        <f t="shared" si="43"/>
        <v>1814</v>
      </c>
      <c r="E1361">
        <f>parcours_complet[[#This Row],[Altitude]]-B1360</f>
        <v>1</v>
      </c>
      <c r="M1361" s="3"/>
    </row>
    <row r="1362" spans="1:13" hidden="1">
      <c r="A1362" s="1">
        <v>48.47</v>
      </c>
      <c r="B1362">
        <v>398</v>
      </c>
      <c r="C1362">
        <f t="shared" si="42"/>
        <v>1976</v>
      </c>
      <c r="D1362">
        <f t="shared" si="43"/>
        <v>1814</v>
      </c>
      <c r="E1362">
        <f>parcours_complet[[#This Row],[Altitude]]-B1361</f>
        <v>1</v>
      </c>
      <c r="M1362" s="3"/>
    </row>
    <row r="1363" spans="1:13" hidden="1">
      <c r="A1363" s="1">
        <v>48.5</v>
      </c>
      <c r="B1363">
        <v>401</v>
      </c>
      <c r="C1363">
        <f t="shared" si="42"/>
        <v>1979</v>
      </c>
      <c r="D1363">
        <f t="shared" si="43"/>
        <v>1814</v>
      </c>
      <c r="E1363">
        <f>parcours_complet[[#This Row],[Altitude]]-B1362</f>
        <v>3</v>
      </c>
      <c r="M1363" s="3"/>
    </row>
    <row r="1364" spans="1:13" hidden="1">
      <c r="A1364" s="1">
        <v>48.54</v>
      </c>
      <c r="B1364">
        <v>401</v>
      </c>
      <c r="C1364">
        <f t="shared" si="42"/>
        <v>1979</v>
      </c>
      <c r="D1364">
        <f t="shared" si="43"/>
        <v>1814</v>
      </c>
      <c r="E1364">
        <f>parcours_complet[[#This Row],[Altitude]]-B1363</f>
        <v>0</v>
      </c>
      <c r="M1364" s="3"/>
    </row>
    <row r="1365" spans="1:13" hidden="1">
      <c r="A1365" s="1">
        <v>48.56</v>
      </c>
      <c r="B1365">
        <v>402</v>
      </c>
      <c r="C1365">
        <f t="shared" si="42"/>
        <v>1980</v>
      </c>
      <c r="D1365">
        <f t="shared" si="43"/>
        <v>1814</v>
      </c>
      <c r="E1365">
        <f>parcours_complet[[#This Row],[Altitude]]-B1364</f>
        <v>1</v>
      </c>
      <c r="M1365" s="3"/>
    </row>
    <row r="1366" spans="1:13" hidden="1">
      <c r="A1366" s="1">
        <v>48.58</v>
      </c>
      <c r="B1366">
        <v>407</v>
      </c>
      <c r="C1366">
        <f t="shared" si="42"/>
        <v>1985</v>
      </c>
      <c r="D1366">
        <f t="shared" si="43"/>
        <v>1814</v>
      </c>
      <c r="E1366">
        <f>parcours_complet[[#This Row],[Altitude]]-B1365</f>
        <v>5</v>
      </c>
      <c r="M1366" s="3"/>
    </row>
    <row r="1367" spans="1:13" hidden="1">
      <c r="A1367" s="1">
        <v>48.61</v>
      </c>
      <c r="B1367">
        <v>410</v>
      </c>
      <c r="C1367">
        <f t="shared" si="42"/>
        <v>1988</v>
      </c>
      <c r="D1367">
        <f t="shared" si="43"/>
        <v>1814</v>
      </c>
      <c r="E1367">
        <f>parcours_complet[[#This Row],[Altitude]]-B1366</f>
        <v>3</v>
      </c>
      <c r="M1367" s="3"/>
    </row>
    <row r="1368" spans="1:13" hidden="1">
      <c r="A1368" s="1">
        <v>48.63</v>
      </c>
      <c r="B1368">
        <v>411</v>
      </c>
      <c r="C1368">
        <f t="shared" si="42"/>
        <v>1989</v>
      </c>
      <c r="D1368">
        <f t="shared" si="43"/>
        <v>1814</v>
      </c>
      <c r="E1368">
        <f>parcours_complet[[#This Row],[Altitude]]-B1367</f>
        <v>1</v>
      </c>
      <c r="M1368" s="3"/>
    </row>
    <row r="1369" spans="1:13" hidden="1">
      <c r="A1369" s="1">
        <v>48.66</v>
      </c>
      <c r="B1369">
        <v>411</v>
      </c>
      <c r="C1369">
        <f t="shared" si="42"/>
        <v>1989</v>
      </c>
      <c r="D1369">
        <f t="shared" si="43"/>
        <v>1814</v>
      </c>
      <c r="E1369">
        <f>parcours_complet[[#This Row],[Altitude]]-B1368</f>
        <v>0</v>
      </c>
      <c r="M1369" s="3"/>
    </row>
    <row r="1370" spans="1:13" hidden="1">
      <c r="A1370" s="1">
        <v>48.68</v>
      </c>
      <c r="B1370">
        <v>411</v>
      </c>
      <c r="C1370">
        <f t="shared" si="42"/>
        <v>1989</v>
      </c>
      <c r="D1370">
        <f t="shared" si="43"/>
        <v>1814</v>
      </c>
      <c r="E1370">
        <f>parcours_complet[[#This Row],[Altitude]]-B1369</f>
        <v>0</v>
      </c>
      <c r="M1370" s="3"/>
    </row>
    <row r="1371" spans="1:13" hidden="1">
      <c r="A1371" s="1">
        <v>48.71</v>
      </c>
      <c r="B1371">
        <v>412</v>
      </c>
      <c r="C1371">
        <f t="shared" si="42"/>
        <v>1990</v>
      </c>
      <c r="D1371">
        <f t="shared" si="43"/>
        <v>1814</v>
      </c>
      <c r="E1371">
        <f>parcours_complet[[#This Row],[Altitude]]-B1370</f>
        <v>1</v>
      </c>
      <c r="M1371" s="3"/>
    </row>
    <row r="1372" spans="1:13" hidden="1">
      <c r="A1372" s="1">
        <v>48.75</v>
      </c>
      <c r="B1372">
        <v>412</v>
      </c>
      <c r="C1372">
        <f t="shared" si="42"/>
        <v>1990</v>
      </c>
      <c r="D1372">
        <f t="shared" si="43"/>
        <v>1814</v>
      </c>
      <c r="E1372">
        <f>parcours_complet[[#This Row],[Altitude]]-B1371</f>
        <v>0</v>
      </c>
      <c r="M1372" s="3"/>
    </row>
    <row r="1373" spans="1:13" hidden="1">
      <c r="A1373" s="1">
        <v>48.77</v>
      </c>
      <c r="B1373">
        <v>412</v>
      </c>
      <c r="C1373">
        <f t="shared" si="42"/>
        <v>1990</v>
      </c>
      <c r="D1373">
        <f t="shared" si="43"/>
        <v>1814</v>
      </c>
      <c r="E1373">
        <f>parcours_complet[[#This Row],[Altitude]]-B1372</f>
        <v>0</v>
      </c>
      <c r="M1373" s="3"/>
    </row>
    <row r="1374" spans="1:13" hidden="1">
      <c r="A1374" s="1">
        <v>48.8</v>
      </c>
      <c r="B1374">
        <v>415</v>
      </c>
      <c r="C1374">
        <f t="shared" si="42"/>
        <v>1993</v>
      </c>
      <c r="D1374">
        <f t="shared" si="43"/>
        <v>1814</v>
      </c>
      <c r="E1374">
        <f>parcours_complet[[#This Row],[Altitude]]-B1373</f>
        <v>3</v>
      </c>
      <c r="M1374" s="3"/>
    </row>
    <row r="1375" spans="1:13" hidden="1">
      <c r="A1375" s="1">
        <v>48.83</v>
      </c>
      <c r="B1375">
        <v>421</v>
      </c>
      <c r="C1375">
        <f t="shared" si="42"/>
        <v>1999</v>
      </c>
      <c r="D1375">
        <f t="shared" si="43"/>
        <v>1814</v>
      </c>
      <c r="E1375">
        <f>parcours_complet[[#This Row],[Altitude]]-B1374</f>
        <v>6</v>
      </c>
      <c r="M1375" s="3"/>
    </row>
    <row r="1376" spans="1:13" hidden="1">
      <c r="A1376" s="1">
        <v>48.86</v>
      </c>
      <c r="B1376">
        <v>428</v>
      </c>
      <c r="C1376">
        <f t="shared" si="42"/>
        <v>2006</v>
      </c>
      <c r="D1376">
        <f t="shared" si="43"/>
        <v>1814</v>
      </c>
      <c r="E1376">
        <f>parcours_complet[[#This Row],[Altitude]]-B1375</f>
        <v>7</v>
      </c>
      <c r="M1376" s="3"/>
    </row>
    <row r="1377" spans="1:13" hidden="1">
      <c r="A1377" s="1">
        <v>48.88</v>
      </c>
      <c r="B1377">
        <v>435</v>
      </c>
      <c r="C1377">
        <f t="shared" si="42"/>
        <v>2013</v>
      </c>
      <c r="D1377">
        <f t="shared" si="43"/>
        <v>1814</v>
      </c>
      <c r="E1377">
        <f>parcours_complet[[#This Row],[Altitude]]-B1376</f>
        <v>7</v>
      </c>
      <c r="M1377" s="3"/>
    </row>
    <row r="1378" spans="1:13" hidden="1">
      <c r="A1378" s="1">
        <v>48.9</v>
      </c>
      <c r="B1378">
        <v>436</v>
      </c>
      <c r="C1378">
        <f t="shared" si="42"/>
        <v>2014</v>
      </c>
      <c r="D1378">
        <f t="shared" si="43"/>
        <v>1814</v>
      </c>
      <c r="E1378">
        <f>parcours_complet[[#This Row],[Altitude]]-B1377</f>
        <v>1</v>
      </c>
      <c r="M1378" s="3"/>
    </row>
    <row r="1379" spans="1:13" hidden="1">
      <c r="A1379" s="1">
        <v>48.94</v>
      </c>
      <c r="B1379">
        <v>436</v>
      </c>
      <c r="C1379">
        <f t="shared" si="42"/>
        <v>2014</v>
      </c>
      <c r="D1379">
        <f t="shared" si="43"/>
        <v>1814</v>
      </c>
      <c r="E1379">
        <f>parcours_complet[[#This Row],[Altitude]]-B1378</f>
        <v>0</v>
      </c>
      <c r="M1379" s="3"/>
    </row>
    <row r="1380" spans="1:13" hidden="1">
      <c r="A1380" s="1">
        <v>48.96</v>
      </c>
      <c r="B1380">
        <v>443</v>
      </c>
      <c r="C1380">
        <f t="shared" si="42"/>
        <v>2021</v>
      </c>
      <c r="D1380">
        <f t="shared" si="43"/>
        <v>1814</v>
      </c>
      <c r="E1380">
        <f>parcours_complet[[#This Row],[Altitude]]-B1379</f>
        <v>7</v>
      </c>
      <c r="M1380" s="3"/>
    </row>
    <row r="1381" spans="1:13" hidden="1">
      <c r="A1381" s="1">
        <v>48.99</v>
      </c>
      <c r="B1381">
        <v>448</v>
      </c>
      <c r="C1381">
        <f t="shared" si="42"/>
        <v>2026</v>
      </c>
      <c r="D1381">
        <f t="shared" si="43"/>
        <v>1814</v>
      </c>
      <c r="E1381">
        <f>parcours_complet[[#This Row],[Altitude]]-B1380</f>
        <v>5</v>
      </c>
      <c r="M1381" s="3"/>
    </row>
    <row r="1382" spans="1:13" hidden="1">
      <c r="A1382" s="1">
        <v>49.02</v>
      </c>
      <c r="B1382">
        <v>450</v>
      </c>
      <c r="C1382">
        <f t="shared" si="42"/>
        <v>2028</v>
      </c>
      <c r="D1382">
        <f t="shared" si="43"/>
        <v>1814</v>
      </c>
      <c r="E1382">
        <f>parcours_complet[[#This Row],[Altitude]]-B1381</f>
        <v>2</v>
      </c>
      <c r="M1382" s="3"/>
    </row>
    <row r="1383" spans="1:13" hidden="1">
      <c r="A1383" s="1">
        <v>49.05</v>
      </c>
      <c r="B1383">
        <v>453</v>
      </c>
      <c r="C1383">
        <f t="shared" si="42"/>
        <v>2031</v>
      </c>
      <c r="D1383">
        <f t="shared" si="43"/>
        <v>1814</v>
      </c>
      <c r="E1383">
        <f>parcours_complet[[#This Row],[Altitude]]-B1382</f>
        <v>3</v>
      </c>
      <c r="M1383" s="3"/>
    </row>
    <row r="1384" spans="1:13" hidden="1">
      <c r="A1384" s="1">
        <v>49.08</v>
      </c>
      <c r="B1384">
        <v>456</v>
      </c>
      <c r="C1384">
        <f t="shared" si="42"/>
        <v>2034</v>
      </c>
      <c r="D1384">
        <f t="shared" si="43"/>
        <v>1814</v>
      </c>
      <c r="E1384">
        <f>parcours_complet[[#This Row],[Altitude]]-B1383</f>
        <v>3</v>
      </c>
      <c r="M1384" s="3"/>
    </row>
    <row r="1385" spans="1:13" hidden="1">
      <c r="A1385" s="1">
        <v>49.11</v>
      </c>
      <c r="B1385">
        <v>460</v>
      </c>
      <c r="C1385">
        <f t="shared" si="42"/>
        <v>2038</v>
      </c>
      <c r="D1385">
        <f t="shared" si="43"/>
        <v>1814</v>
      </c>
      <c r="E1385">
        <f>parcours_complet[[#This Row],[Altitude]]-B1384</f>
        <v>4</v>
      </c>
      <c r="M1385" s="3"/>
    </row>
    <row r="1386" spans="1:13" hidden="1">
      <c r="A1386" s="1">
        <v>49.13</v>
      </c>
      <c r="B1386">
        <v>466</v>
      </c>
      <c r="C1386">
        <f t="shared" si="42"/>
        <v>2044</v>
      </c>
      <c r="D1386">
        <f t="shared" si="43"/>
        <v>1814</v>
      </c>
      <c r="E1386">
        <f>parcours_complet[[#This Row],[Altitude]]-B1385</f>
        <v>6</v>
      </c>
      <c r="M1386" s="3"/>
    </row>
    <row r="1387" spans="1:13" hidden="1">
      <c r="A1387" s="1">
        <v>49.16</v>
      </c>
      <c r="B1387">
        <v>473</v>
      </c>
      <c r="C1387">
        <f t="shared" si="42"/>
        <v>2051</v>
      </c>
      <c r="D1387">
        <f t="shared" si="43"/>
        <v>1814</v>
      </c>
      <c r="E1387">
        <f>parcours_complet[[#This Row],[Altitude]]-B1386</f>
        <v>7</v>
      </c>
      <c r="M1387" s="3"/>
    </row>
    <row r="1388" spans="1:13" hidden="1">
      <c r="A1388" s="1">
        <v>49.2</v>
      </c>
      <c r="B1388">
        <v>481</v>
      </c>
      <c r="C1388">
        <f t="shared" si="42"/>
        <v>2059</v>
      </c>
      <c r="D1388">
        <f t="shared" si="43"/>
        <v>1814</v>
      </c>
      <c r="E1388">
        <f>parcours_complet[[#This Row],[Altitude]]-B1387</f>
        <v>8</v>
      </c>
      <c r="M1388" s="3"/>
    </row>
    <row r="1389" spans="1:13" hidden="1">
      <c r="A1389" s="1">
        <v>49.22</v>
      </c>
      <c r="B1389">
        <v>484</v>
      </c>
      <c r="C1389">
        <f t="shared" si="42"/>
        <v>2062</v>
      </c>
      <c r="D1389">
        <f t="shared" si="43"/>
        <v>1814</v>
      </c>
      <c r="E1389">
        <f>parcours_complet[[#This Row],[Altitude]]-B1388</f>
        <v>3</v>
      </c>
      <c r="M1389" s="3"/>
    </row>
    <row r="1390" spans="1:13" hidden="1">
      <c r="A1390" s="1">
        <v>49.24</v>
      </c>
      <c r="B1390">
        <v>484</v>
      </c>
      <c r="C1390">
        <f t="shared" si="42"/>
        <v>2062</v>
      </c>
      <c r="D1390">
        <f t="shared" si="43"/>
        <v>1814</v>
      </c>
      <c r="E1390">
        <f>parcours_complet[[#This Row],[Altitude]]-B1389</f>
        <v>0</v>
      </c>
      <c r="M1390" s="3"/>
    </row>
    <row r="1391" spans="1:13" hidden="1">
      <c r="A1391" s="1">
        <v>49.27</v>
      </c>
      <c r="B1391">
        <v>486</v>
      </c>
      <c r="C1391">
        <f t="shared" si="42"/>
        <v>2064</v>
      </c>
      <c r="D1391">
        <f t="shared" si="43"/>
        <v>1814</v>
      </c>
      <c r="E1391">
        <f>parcours_complet[[#This Row],[Altitude]]-B1390</f>
        <v>2</v>
      </c>
      <c r="M1391" s="3"/>
    </row>
    <row r="1392" spans="1:13" hidden="1">
      <c r="A1392" s="1">
        <v>49.29</v>
      </c>
      <c r="B1392">
        <v>488</v>
      </c>
      <c r="C1392">
        <f t="shared" si="42"/>
        <v>2066</v>
      </c>
      <c r="D1392">
        <f t="shared" si="43"/>
        <v>1814</v>
      </c>
      <c r="E1392">
        <f>parcours_complet[[#This Row],[Altitude]]-B1391</f>
        <v>2</v>
      </c>
      <c r="M1392" s="3"/>
    </row>
    <row r="1393" spans="1:13" hidden="1">
      <c r="A1393" s="1">
        <v>49.31</v>
      </c>
      <c r="B1393">
        <v>488</v>
      </c>
      <c r="C1393">
        <f t="shared" si="42"/>
        <v>2066</v>
      </c>
      <c r="D1393">
        <f t="shared" si="43"/>
        <v>1814</v>
      </c>
      <c r="E1393">
        <f>parcours_complet[[#This Row],[Altitude]]-B1392</f>
        <v>0</v>
      </c>
      <c r="M1393" s="3"/>
    </row>
    <row r="1394" spans="1:13" hidden="1">
      <c r="A1394" s="1">
        <v>49.35</v>
      </c>
      <c r="B1394">
        <v>488</v>
      </c>
      <c r="C1394">
        <f t="shared" si="42"/>
        <v>2066</v>
      </c>
      <c r="D1394">
        <f t="shared" si="43"/>
        <v>1814</v>
      </c>
      <c r="E1394">
        <f>parcours_complet[[#This Row],[Altitude]]-B1393</f>
        <v>0</v>
      </c>
      <c r="M1394" s="3"/>
    </row>
    <row r="1395" spans="1:13" hidden="1">
      <c r="A1395" s="1">
        <v>49.38</v>
      </c>
      <c r="B1395">
        <v>489</v>
      </c>
      <c r="C1395">
        <f t="shared" si="42"/>
        <v>2067</v>
      </c>
      <c r="D1395">
        <f t="shared" si="43"/>
        <v>1814</v>
      </c>
      <c r="E1395">
        <f>parcours_complet[[#This Row],[Altitude]]-B1394</f>
        <v>1</v>
      </c>
      <c r="M1395" s="3"/>
    </row>
    <row r="1396" spans="1:13" hidden="1">
      <c r="A1396" s="1">
        <v>49.4</v>
      </c>
      <c r="B1396">
        <v>490</v>
      </c>
      <c r="C1396">
        <f t="shared" si="42"/>
        <v>2068</v>
      </c>
      <c r="D1396">
        <f t="shared" si="43"/>
        <v>1814</v>
      </c>
      <c r="E1396">
        <f>parcours_complet[[#This Row],[Altitude]]-B1395</f>
        <v>1</v>
      </c>
      <c r="M1396" s="3"/>
    </row>
    <row r="1397" spans="1:13" hidden="1">
      <c r="A1397" s="1">
        <v>49.43</v>
      </c>
      <c r="B1397">
        <v>490</v>
      </c>
      <c r="C1397">
        <f t="shared" si="42"/>
        <v>2068</v>
      </c>
      <c r="D1397">
        <f t="shared" si="43"/>
        <v>1814</v>
      </c>
      <c r="E1397">
        <f>parcours_complet[[#This Row],[Altitude]]-B1396</f>
        <v>0</v>
      </c>
      <c r="M1397" s="3"/>
    </row>
    <row r="1398" spans="1:13" hidden="1">
      <c r="A1398" s="1">
        <v>49.46</v>
      </c>
      <c r="B1398">
        <v>491</v>
      </c>
      <c r="C1398">
        <f t="shared" si="42"/>
        <v>2069</v>
      </c>
      <c r="D1398">
        <f t="shared" si="43"/>
        <v>1814</v>
      </c>
      <c r="E1398">
        <f>parcours_complet[[#This Row],[Altitude]]-B1397</f>
        <v>1</v>
      </c>
      <c r="M1398" s="3"/>
    </row>
    <row r="1399" spans="1:13" hidden="1">
      <c r="A1399" s="1">
        <v>49.49</v>
      </c>
      <c r="B1399">
        <v>493</v>
      </c>
      <c r="C1399">
        <f t="shared" si="42"/>
        <v>2071</v>
      </c>
      <c r="D1399">
        <f t="shared" si="43"/>
        <v>1814</v>
      </c>
      <c r="E1399">
        <f>parcours_complet[[#This Row],[Altitude]]-B1398</f>
        <v>2</v>
      </c>
      <c r="M1399" s="3"/>
    </row>
    <row r="1400" spans="1:13" hidden="1">
      <c r="A1400" s="1">
        <v>49.53</v>
      </c>
      <c r="B1400">
        <v>494</v>
      </c>
      <c r="C1400">
        <f t="shared" si="42"/>
        <v>2072</v>
      </c>
      <c r="D1400">
        <f t="shared" si="43"/>
        <v>1814</v>
      </c>
      <c r="E1400">
        <f>parcours_complet[[#This Row],[Altitude]]-B1399</f>
        <v>1</v>
      </c>
      <c r="M1400" s="3"/>
    </row>
    <row r="1401" spans="1:13" hidden="1">
      <c r="A1401" s="1">
        <v>49.57</v>
      </c>
      <c r="B1401">
        <v>494</v>
      </c>
      <c r="C1401">
        <f t="shared" si="42"/>
        <v>2072</v>
      </c>
      <c r="D1401">
        <f t="shared" si="43"/>
        <v>1814</v>
      </c>
      <c r="E1401">
        <f>parcours_complet[[#This Row],[Altitude]]-B1400</f>
        <v>0</v>
      </c>
      <c r="M1401" s="3"/>
    </row>
    <row r="1402" spans="1:13" hidden="1">
      <c r="A1402" s="1">
        <v>49.6</v>
      </c>
      <c r="B1402">
        <v>492</v>
      </c>
      <c r="C1402">
        <f t="shared" si="42"/>
        <v>2072</v>
      </c>
      <c r="D1402">
        <f t="shared" si="43"/>
        <v>1816</v>
      </c>
      <c r="E1402">
        <f>parcours_complet[[#This Row],[Altitude]]-B1401</f>
        <v>-2</v>
      </c>
      <c r="M1402" s="3"/>
    </row>
    <row r="1403" spans="1:13" hidden="1">
      <c r="A1403" s="1">
        <v>49.63</v>
      </c>
      <c r="B1403">
        <v>491</v>
      </c>
      <c r="C1403">
        <f t="shared" si="42"/>
        <v>2072</v>
      </c>
      <c r="D1403">
        <f t="shared" si="43"/>
        <v>1817</v>
      </c>
      <c r="E1403">
        <f>parcours_complet[[#This Row],[Altitude]]-B1402</f>
        <v>-1</v>
      </c>
      <c r="M1403" s="3"/>
    </row>
    <row r="1404" spans="1:13" hidden="1">
      <c r="A1404" s="1">
        <v>49.67</v>
      </c>
      <c r="B1404">
        <v>491</v>
      </c>
      <c r="C1404">
        <f t="shared" si="42"/>
        <v>2072</v>
      </c>
      <c r="D1404">
        <f t="shared" si="43"/>
        <v>1817</v>
      </c>
      <c r="E1404">
        <f>parcours_complet[[#This Row],[Altitude]]-B1403</f>
        <v>0</v>
      </c>
      <c r="M1404" s="3"/>
    </row>
    <row r="1405" spans="1:13" hidden="1">
      <c r="A1405" s="1">
        <v>49.7</v>
      </c>
      <c r="B1405">
        <v>491</v>
      </c>
      <c r="C1405">
        <f t="shared" si="42"/>
        <v>2072</v>
      </c>
      <c r="D1405">
        <f t="shared" si="43"/>
        <v>1817</v>
      </c>
      <c r="E1405">
        <f>parcours_complet[[#This Row],[Altitude]]-B1404</f>
        <v>0</v>
      </c>
      <c r="M1405" s="3"/>
    </row>
    <row r="1406" spans="1:13" hidden="1">
      <c r="A1406" s="1">
        <v>49.73</v>
      </c>
      <c r="B1406">
        <v>491</v>
      </c>
      <c r="C1406">
        <f t="shared" si="42"/>
        <v>2072</v>
      </c>
      <c r="D1406">
        <f t="shared" si="43"/>
        <v>1817</v>
      </c>
      <c r="E1406">
        <f>parcours_complet[[#This Row],[Altitude]]-B1405</f>
        <v>0</v>
      </c>
      <c r="M1406" s="3"/>
    </row>
    <row r="1407" spans="1:13" hidden="1">
      <c r="A1407" s="1">
        <v>49.75</v>
      </c>
      <c r="B1407">
        <v>492</v>
      </c>
      <c r="C1407">
        <f t="shared" si="42"/>
        <v>2073</v>
      </c>
      <c r="D1407">
        <f t="shared" si="43"/>
        <v>1817</v>
      </c>
      <c r="E1407">
        <f>parcours_complet[[#This Row],[Altitude]]-B1406</f>
        <v>1</v>
      </c>
      <c r="M1407" s="3"/>
    </row>
    <row r="1408" spans="1:13" hidden="1">
      <c r="A1408" s="1">
        <v>49.78</v>
      </c>
      <c r="B1408">
        <v>493</v>
      </c>
      <c r="C1408">
        <f t="shared" si="42"/>
        <v>2074</v>
      </c>
      <c r="D1408">
        <f t="shared" si="43"/>
        <v>1817</v>
      </c>
      <c r="E1408">
        <f>parcours_complet[[#This Row],[Altitude]]-B1407</f>
        <v>1</v>
      </c>
      <c r="M1408" s="3"/>
    </row>
    <row r="1409" spans="1:13" hidden="1">
      <c r="A1409" s="1">
        <v>49.82</v>
      </c>
      <c r="B1409">
        <v>493</v>
      </c>
      <c r="C1409">
        <f t="shared" si="42"/>
        <v>2074</v>
      </c>
      <c r="D1409">
        <f t="shared" si="43"/>
        <v>1817</v>
      </c>
      <c r="E1409">
        <f>parcours_complet[[#This Row],[Altitude]]-B1408</f>
        <v>0</v>
      </c>
      <c r="M1409" s="3"/>
    </row>
    <row r="1410" spans="1:13" hidden="1">
      <c r="A1410" s="1">
        <v>49.85</v>
      </c>
      <c r="B1410">
        <v>492</v>
      </c>
      <c r="C1410">
        <f t="shared" si="42"/>
        <v>2074</v>
      </c>
      <c r="D1410">
        <f t="shared" si="43"/>
        <v>1818</v>
      </c>
      <c r="E1410">
        <f>parcours_complet[[#This Row],[Altitude]]-B1409</f>
        <v>-1</v>
      </c>
      <c r="M1410" s="3"/>
    </row>
    <row r="1411" spans="1:13" hidden="1">
      <c r="A1411" s="1">
        <v>49.89</v>
      </c>
      <c r="B1411">
        <v>496</v>
      </c>
      <c r="C1411">
        <f t="shared" si="42"/>
        <v>2078</v>
      </c>
      <c r="D1411">
        <f t="shared" si="43"/>
        <v>1818</v>
      </c>
      <c r="E1411">
        <f>parcours_complet[[#This Row],[Altitude]]-B1410</f>
        <v>4</v>
      </c>
      <c r="M1411" s="3"/>
    </row>
    <row r="1412" spans="1:13" hidden="1">
      <c r="A1412" s="1">
        <v>49.92</v>
      </c>
      <c r="B1412">
        <v>500</v>
      </c>
      <c r="C1412">
        <f t="shared" ref="C1412:C1475" si="44">IF(B1412-B1411&gt;0,B1412-B1411+C1411,C1411)</f>
        <v>2082</v>
      </c>
      <c r="D1412">
        <f t="shared" ref="D1412:D1475" si="45">IF(B1411-B1412&gt;0,B1411-B1412+D1411,D1411)</f>
        <v>1818</v>
      </c>
      <c r="E1412">
        <f>parcours_complet[[#This Row],[Altitude]]-B1411</f>
        <v>4</v>
      </c>
      <c r="M1412" s="3"/>
    </row>
    <row r="1413" spans="1:13" hidden="1">
      <c r="A1413" s="1">
        <v>49.96</v>
      </c>
      <c r="B1413">
        <v>509</v>
      </c>
      <c r="C1413">
        <f t="shared" si="44"/>
        <v>2091</v>
      </c>
      <c r="D1413">
        <f t="shared" si="45"/>
        <v>1818</v>
      </c>
      <c r="E1413">
        <f>parcours_complet[[#This Row],[Altitude]]-B1412</f>
        <v>9</v>
      </c>
      <c r="M1413" s="3"/>
    </row>
    <row r="1414" spans="1:13">
      <c r="A1414" s="1">
        <v>50</v>
      </c>
      <c r="B1414">
        <v>511</v>
      </c>
      <c r="C1414">
        <f t="shared" si="44"/>
        <v>2093</v>
      </c>
      <c r="D1414">
        <f t="shared" si="45"/>
        <v>1818</v>
      </c>
      <c r="E1414">
        <f>parcours_complet[[#This Row],[Altitude]]-B1413</f>
        <v>2</v>
      </c>
      <c r="G1414" t="s">
        <v>45</v>
      </c>
      <c r="M1414" s="3"/>
    </row>
    <row r="1415" spans="1:13" hidden="1">
      <c r="A1415" s="1">
        <v>50.03</v>
      </c>
      <c r="B1415">
        <v>515</v>
      </c>
      <c r="C1415">
        <f t="shared" si="44"/>
        <v>2097</v>
      </c>
      <c r="D1415">
        <f t="shared" si="45"/>
        <v>1818</v>
      </c>
      <c r="E1415">
        <f>parcours_complet[[#This Row],[Altitude]]-B1414</f>
        <v>4</v>
      </c>
      <c r="M1415" s="3"/>
    </row>
    <row r="1416" spans="1:13" hidden="1">
      <c r="A1416" s="1">
        <v>50.05</v>
      </c>
      <c r="B1416">
        <v>518</v>
      </c>
      <c r="C1416">
        <f t="shared" si="44"/>
        <v>2100</v>
      </c>
      <c r="D1416">
        <f t="shared" si="45"/>
        <v>1818</v>
      </c>
      <c r="E1416">
        <f>parcours_complet[[#This Row],[Altitude]]-B1415</f>
        <v>3</v>
      </c>
      <c r="M1416" s="3"/>
    </row>
    <row r="1417" spans="1:13" hidden="1">
      <c r="A1417" s="1">
        <v>50.08</v>
      </c>
      <c r="B1417">
        <v>516</v>
      </c>
      <c r="C1417">
        <f t="shared" si="44"/>
        <v>2100</v>
      </c>
      <c r="D1417">
        <f t="shared" si="45"/>
        <v>1820</v>
      </c>
      <c r="E1417">
        <f>parcours_complet[[#This Row],[Altitude]]-B1416</f>
        <v>-2</v>
      </c>
      <c r="M1417" s="3"/>
    </row>
    <row r="1418" spans="1:13" hidden="1">
      <c r="A1418" s="1">
        <v>50.1</v>
      </c>
      <c r="B1418">
        <v>515</v>
      </c>
      <c r="C1418">
        <f t="shared" si="44"/>
        <v>2100</v>
      </c>
      <c r="D1418">
        <f t="shared" si="45"/>
        <v>1821</v>
      </c>
      <c r="E1418">
        <f>parcours_complet[[#This Row],[Altitude]]-B1417</f>
        <v>-1</v>
      </c>
      <c r="M1418" s="3"/>
    </row>
    <row r="1419" spans="1:13" hidden="1">
      <c r="A1419" s="1">
        <v>50.13</v>
      </c>
      <c r="B1419">
        <v>508</v>
      </c>
      <c r="C1419">
        <f t="shared" si="44"/>
        <v>2100</v>
      </c>
      <c r="D1419">
        <f t="shared" si="45"/>
        <v>1828</v>
      </c>
      <c r="E1419">
        <f>parcours_complet[[#This Row],[Altitude]]-B1418</f>
        <v>-7</v>
      </c>
      <c r="M1419" s="3"/>
    </row>
    <row r="1420" spans="1:13" hidden="1">
      <c r="A1420" s="1">
        <v>50.15</v>
      </c>
      <c r="B1420">
        <v>502</v>
      </c>
      <c r="C1420">
        <f t="shared" si="44"/>
        <v>2100</v>
      </c>
      <c r="D1420">
        <f t="shared" si="45"/>
        <v>1834</v>
      </c>
      <c r="E1420">
        <f>parcours_complet[[#This Row],[Altitude]]-B1419</f>
        <v>-6</v>
      </c>
      <c r="M1420" s="3"/>
    </row>
    <row r="1421" spans="1:13" hidden="1">
      <c r="A1421" s="1">
        <v>50.18</v>
      </c>
      <c r="B1421">
        <v>495</v>
      </c>
      <c r="C1421">
        <f t="shared" si="44"/>
        <v>2100</v>
      </c>
      <c r="D1421">
        <f t="shared" si="45"/>
        <v>1841</v>
      </c>
      <c r="E1421">
        <f>parcours_complet[[#This Row],[Altitude]]-B1420</f>
        <v>-7</v>
      </c>
      <c r="M1421" s="3"/>
    </row>
    <row r="1422" spans="1:13" hidden="1">
      <c r="A1422" s="1">
        <v>50.2</v>
      </c>
      <c r="B1422">
        <v>492</v>
      </c>
      <c r="C1422">
        <f t="shared" si="44"/>
        <v>2100</v>
      </c>
      <c r="D1422">
        <f t="shared" si="45"/>
        <v>1844</v>
      </c>
      <c r="E1422">
        <f>parcours_complet[[#This Row],[Altitude]]-B1421</f>
        <v>-3</v>
      </c>
      <c r="M1422" s="3"/>
    </row>
    <row r="1423" spans="1:13" hidden="1">
      <c r="A1423" s="1">
        <v>50.24</v>
      </c>
      <c r="B1423">
        <v>487</v>
      </c>
      <c r="C1423">
        <f t="shared" si="44"/>
        <v>2100</v>
      </c>
      <c r="D1423">
        <f t="shared" si="45"/>
        <v>1849</v>
      </c>
      <c r="E1423">
        <f>parcours_complet[[#This Row],[Altitude]]-B1422</f>
        <v>-5</v>
      </c>
      <c r="M1423" s="3"/>
    </row>
    <row r="1424" spans="1:13" hidden="1">
      <c r="A1424" s="1">
        <v>50.26</v>
      </c>
      <c r="B1424">
        <v>485</v>
      </c>
      <c r="C1424">
        <f t="shared" si="44"/>
        <v>2100</v>
      </c>
      <c r="D1424">
        <f t="shared" si="45"/>
        <v>1851</v>
      </c>
      <c r="E1424">
        <f>parcours_complet[[#This Row],[Altitude]]-B1423</f>
        <v>-2</v>
      </c>
      <c r="M1424" s="3"/>
    </row>
    <row r="1425" spans="1:13" hidden="1">
      <c r="A1425" s="1">
        <v>50.29</v>
      </c>
      <c r="B1425">
        <v>482</v>
      </c>
      <c r="C1425">
        <f t="shared" si="44"/>
        <v>2100</v>
      </c>
      <c r="D1425">
        <f t="shared" si="45"/>
        <v>1854</v>
      </c>
      <c r="E1425">
        <f>parcours_complet[[#This Row],[Altitude]]-B1424</f>
        <v>-3</v>
      </c>
      <c r="M1425" s="3"/>
    </row>
    <row r="1426" spans="1:13" hidden="1">
      <c r="A1426" s="1">
        <v>50.33</v>
      </c>
      <c r="B1426">
        <v>480</v>
      </c>
      <c r="C1426">
        <f t="shared" si="44"/>
        <v>2100</v>
      </c>
      <c r="D1426">
        <f t="shared" si="45"/>
        <v>1856</v>
      </c>
      <c r="E1426">
        <f>parcours_complet[[#This Row],[Altitude]]-B1425</f>
        <v>-2</v>
      </c>
      <c r="M1426" s="3"/>
    </row>
    <row r="1427" spans="1:13" hidden="1">
      <c r="A1427" s="1">
        <v>50.36</v>
      </c>
      <c r="B1427">
        <v>477</v>
      </c>
      <c r="C1427">
        <f t="shared" si="44"/>
        <v>2100</v>
      </c>
      <c r="D1427">
        <f t="shared" si="45"/>
        <v>1859</v>
      </c>
      <c r="E1427">
        <f>parcours_complet[[#This Row],[Altitude]]-B1426</f>
        <v>-3</v>
      </c>
      <c r="M1427" s="3"/>
    </row>
    <row r="1428" spans="1:13" hidden="1">
      <c r="A1428" s="1">
        <v>50.4</v>
      </c>
      <c r="B1428">
        <v>476</v>
      </c>
      <c r="C1428">
        <f t="shared" si="44"/>
        <v>2100</v>
      </c>
      <c r="D1428">
        <f t="shared" si="45"/>
        <v>1860</v>
      </c>
      <c r="E1428">
        <f>parcours_complet[[#This Row],[Altitude]]-B1427</f>
        <v>-1</v>
      </c>
      <c r="M1428" s="3"/>
    </row>
    <row r="1429" spans="1:13" hidden="1">
      <c r="A1429" s="1">
        <v>50.43</v>
      </c>
      <c r="B1429">
        <v>476</v>
      </c>
      <c r="C1429">
        <f t="shared" si="44"/>
        <v>2100</v>
      </c>
      <c r="D1429">
        <f t="shared" si="45"/>
        <v>1860</v>
      </c>
      <c r="E1429">
        <f>parcours_complet[[#This Row],[Altitude]]-B1428</f>
        <v>0</v>
      </c>
      <c r="M1429" s="3"/>
    </row>
    <row r="1430" spans="1:13" hidden="1">
      <c r="A1430" s="1">
        <v>50.46</v>
      </c>
      <c r="B1430">
        <v>474</v>
      </c>
      <c r="C1430">
        <f t="shared" si="44"/>
        <v>2100</v>
      </c>
      <c r="D1430">
        <f t="shared" si="45"/>
        <v>1862</v>
      </c>
      <c r="E1430">
        <f>parcours_complet[[#This Row],[Altitude]]-B1429</f>
        <v>-2</v>
      </c>
      <c r="M1430" s="3"/>
    </row>
    <row r="1431" spans="1:13" hidden="1">
      <c r="A1431" s="1">
        <v>50.49</v>
      </c>
      <c r="B1431">
        <v>473</v>
      </c>
      <c r="C1431">
        <f t="shared" si="44"/>
        <v>2100</v>
      </c>
      <c r="D1431">
        <f t="shared" si="45"/>
        <v>1863</v>
      </c>
      <c r="E1431">
        <f>parcours_complet[[#This Row],[Altitude]]-B1430</f>
        <v>-1</v>
      </c>
      <c r="M1431" s="3"/>
    </row>
    <row r="1432" spans="1:13" hidden="1">
      <c r="A1432" s="1">
        <v>50.53</v>
      </c>
      <c r="B1432">
        <v>473</v>
      </c>
      <c r="C1432">
        <f t="shared" si="44"/>
        <v>2100</v>
      </c>
      <c r="D1432">
        <f t="shared" si="45"/>
        <v>1863</v>
      </c>
      <c r="E1432">
        <f>parcours_complet[[#This Row],[Altitude]]-B1431</f>
        <v>0</v>
      </c>
      <c r="M1432" s="3"/>
    </row>
    <row r="1433" spans="1:13" hidden="1">
      <c r="A1433" s="1">
        <v>50.56</v>
      </c>
      <c r="B1433">
        <v>472</v>
      </c>
      <c r="C1433">
        <f t="shared" si="44"/>
        <v>2100</v>
      </c>
      <c r="D1433">
        <f t="shared" si="45"/>
        <v>1864</v>
      </c>
      <c r="E1433">
        <f>parcours_complet[[#This Row],[Altitude]]-B1432</f>
        <v>-1</v>
      </c>
      <c r="M1433" s="3"/>
    </row>
    <row r="1434" spans="1:13" hidden="1">
      <c r="A1434" s="1">
        <v>50.58</v>
      </c>
      <c r="B1434">
        <v>469</v>
      </c>
      <c r="C1434">
        <f t="shared" si="44"/>
        <v>2100</v>
      </c>
      <c r="D1434">
        <f t="shared" si="45"/>
        <v>1867</v>
      </c>
      <c r="E1434">
        <f>parcours_complet[[#This Row],[Altitude]]-B1433</f>
        <v>-3</v>
      </c>
      <c r="M1434" s="3"/>
    </row>
    <row r="1435" spans="1:13" hidden="1">
      <c r="A1435" s="1">
        <v>50.62</v>
      </c>
      <c r="B1435">
        <v>468</v>
      </c>
      <c r="C1435">
        <f t="shared" si="44"/>
        <v>2100</v>
      </c>
      <c r="D1435">
        <f t="shared" si="45"/>
        <v>1868</v>
      </c>
      <c r="E1435">
        <f>parcours_complet[[#This Row],[Altitude]]-B1434</f>
        <v>-1</v>
      </c>
      <c r="M1435" s="3"/>
    </row>
    <row r="1436" spans="1:13" hidden="1">
      <c r="A1436" s="1">
        <v>50.65</v>
      </c>
      <c r="B1436">
        <v>467</v>
      </c>
      <c r="C1436">
        <f t="shared" si="44"/>
        <v>2100</v>
      </c>
      <c r="D1436">
        <f t="shared" si="45"/>
        <v>1869</v>
      </c>
      <c r="E1436">
        <f>parcours_complet[[#This Row],[Altitude]]-B1435</f>
        <v>-1</v>
      </c>
      <c r="M1436" s="3"/>
    </row>
    <row r="1437" spans="1:13" hidden="1">
      <c r="A1437" s="1">
        <v>50.68</v>
      </c>
      <c r="B1437">
        <v>461</v>
      </c>
      <c r="C1437">
        <f t="shared" si="44"/>
        <v>2100</v>
      </c>
      <c r="D1437">
        <f t="shared" si="45"/>
        <v>1875</v>
      </c>
      <c r="E1437">
        <f>parcours_complet[[#This Row],[Altitude]]-B1436</f>
        <v>-6</v>
      </c>
      <c r="M1437" s="3"/>
    </row>
    <row r="1438" spans="1:13" hidden="1">
      <c r="A1438" s="1">
        <v>50.71</v>
      </c>
      <c r="B1438">
        <v>461</v>
      </c>
      <c r="C1438">
        <f t="shared" si="44"/>
        <v>2100</v>
      </c>
      <c r="D1438">
        <f t="shared" si="45"/>
        <v>1875</v>
      </c>
      <c r="E1438">
        <f>parcours_complet[[#This Row],[Altitude]]-B1437</f>
        <v>0</v>
      </c>
      <c r="M1438" s="3"/>
    </row>
    <row r="1439" spans="1:13">
      <c r="A1439" s="1">
        <v>50.75</v>
      </c>
      <c r="B1439">
        <v>461</v>
      </c>
      <c r="C1439">
        <f t="shared" si="44"/>
        <v>2100</v>
      </c>
      <c r="D1439">
        <f t="shared" si="45"/>
        <v>1875</v>
      </c>
      <c r="E1439">
        <f>parcours_complet[[#This Row],[Altitude]]-B1438</f>
        <v>0</v>
      </c>
      <c r="G1439" t="s">
        <v>46</v>
      </c>
      <c r="M1439" s="3"/>
    </row>
    <row r="1440" spans="1:13" hidden="1">
      <c r="A1440" s="1">
        <v>50.79</v>
      </c>
      <c r="B1440">
        <v>464</v>
      </c>
      <c r="C1440">
        <f t="shared" si="44"/>
        <v>2103</v>
      </c>
      <c r="D1440">
        <f t="shared" si="45"/>
        <v>1875</v>
      </c>
      <c r="E1440">
        <f>parcours_complet[[#This Row],[Altitude]]-B1439</f>
        <v>3</v>
      </c>
      <c r="M1440" s="3"/>
    </row>
    <row r="1441" spans="1:13" hidden="1">
      <c r="A1441" s="1">
        <v>50.83</v>
      </c>
      <c r="B1441">
        <v>466</v>
      </c>
      <c r="C1441">
        <f t="shared" si="44"/>
        <v>2105</v>
      </c>
      <c r="D1441">
        <f t="shared" si="45"/>
        <v>1875</v>
      </c>
      <c r="E1441">
        <f>parcours_complet[[#This Row],[Altitude]]-B1440</f>
        <v>2</v>
      </c>
      <c r="M1441" s="3"/>
    </row>
    <row r="1442" spans="1:13" hidden="1">
      <c r="A1442" s="1">
        <v>50.88</v>
      </c>
      <c r="B1442">
        <v>470</v>
      </c>
      <c r="C1442">
        <f t="shared" si="44"/>
        <v>2109</v>
      </c>
      <c r="D1442">
        <f t="shared" si="45"/>
        <v>1875</v>
      </c>
      <c r="E1442">
        <f>parcours_complet[[#This Row],[Altitude]]-B1441</f>
        <v>4</v>
      </c>
      <c r="M1442" s="3"/>
    </row>
    <row r="1443" spans="1:13" hidden="1">
      <c r="A1443" s="1">
        <v>50.92</v>
      </c>
      <c r="B1443">
        <v>475</v>
      </c>
      <c r="C1443">
        <f t="shared" si="44"/>
        <v>2114</v>
      </c>
      <c r="D1443">
        <f t="shared" si="45"/>
        <v>1875</v>
      </c>
      <c r="E1443">
        <f>parcours_complet[[#This Row],[Altitude]]-B1442</f>
        <v>5</v>
      </c>
      <c r="M1443" s="3"/>
    </row>
    <row r="1444" spans="1:13" hidden="1">
      <c r="A1444" s="1">
        <v>50.96</v>
      </c>
      <c r="B1444">
        <v>479</v>
      </c>
      <c r="C1444">
        <f t="shared" si="44"/>
        <v>2118</v>
      </c>
      <c r="D1444">
        <f t="shared" si="45"/>
        <v>1875</v>
      </c>
      <c r="E1444">
        <f>parcours_complet[[#This Row],[Altitude]]-B1443</f>
        <v>4</v>
      </c>
      <c r="M1444" s="3"/>
    </row>
    <row r="1445" spans="1:13" hidden="1">
      <c r="A1445" s="1">
        <v>50.98</v>
      </c>
      <c r="B1445">
        <v>483</v>
      </c>
      <c r="C1445">
        <f t="shared" si="44"/>
        <v>2122</v>
      </c>
      <c r="D1445">
        <f t="shared" si="45"/>
        <v>1875</v>
      </c>
      <c r="E1445">
        <f>parcours_complet[[#This Row],[Altitude]]-B1444</f>
        <v>4</v>
      </c>
      <c r="M1445" s="3"/>
    </row>
    <row r="1446" spans="1:13" hidden="1">
      <c r="A1446" s="1">
        <v>51.01</v>
      </c>
      <c r="B1446">
        <v>487</v>
      </c>
      <c r="C1446">
        <f t="shared" si="44"/>
        <v>2126</v>
      </c>
      <c r="D1446">
        <f t="shared" si="45"/>
        <v>1875</v>
      </c>
      <c r="E1446">
        <f>parcours_complet[[#This Row],[Altitude]]-B1445</f>
        <v>4</v>
      </c>
      <c r="M1446" s="3"/>
    </row>
    <row r="1447" spans="1:13" hidden="1">
      <c r="A1447" s="1">
        <v>51.05</v>
      </c>
      <c r="B1447">
        <v>492</v>
      </c>
      <c r="C1447">
        <f t="shared" si="44"/>
        <v>2131</v>
      </c>
      <c r="D1447">
        <f t="shared" si="45"/>
        <v>1875</v>
      </c>
      <c r="E1447">
        <f>parcours_complet[[#This Row],[Altitude]]-B1446</f>
        <v>5</v>
      </c>
      <c r="M1447" s="3"/>
    </row>
    <row r="1448" spans="1:13" hidden="1">
      <c r="A1448" s="1">
        <v>51.08</v>
      </c>
      <c r="B1448">
        <v>498</v>
      </c>
      <c r="C1448">
        <f t="shared" si="44"/>
        <v>2137</v>
      </c>
      <c r="D1448">
        <f t="shared" si="45"/>
        <v>1875</v>
      </c>
      <c r="E1448">
        <f>parcours_complet[[#This Row],[Altitude]]-B1447</f>
        <v>6</v>
      </c>
      <c r="M1448" s="3"/>
    </row>
    <row r="1449" spans="1:13" hidden="1">
      <c r="A1449" s="1">
        <v>51.13</v>
      </c>
      <c r="B1449">
        <v>505</v>
      </c>
      <c r="C1449">
        <f t="shared" si="44"/>
        <v>2144</v>
      </c>
      <c r="D1449">
        <f t="shared" si="45"/>
        <v>1875</v>
      </c>
      <c r="E1449">
        <f>parcours_complet[[#This Row],[Altitude]]-B1448</f>
        <v>7</v>
      </c>
      <c r="M1449" s="3"/>
    </row>
    <row r="1450" spans="1:13" hidden="1">
      <c r="A1450" s="1">
        <v>51.16</v>
      </c>
      <c r="B1450">
        <v>513</v>
      </c>
      <c r="C1450">
        <f t="shared" si="44"/>
        <v>2152</v>
      </c>
      <c r="D1450">
        <f t="shared" si="45"/>
        <v>1875</v>
      </c>
      <c r="E1450">
        <f>parcours_complet[[#This Row],[Altitude]]-B1449</f>
        <v>8</v>
      </c>
      <c r="M1450" s="3"/>
    </row>
    <row r="1451" spans="1:13" hidden="1">
      <c r="A1451" s="1">
        <v>51.2</v>
      </c>
      <c r="B1451">
        <v>520</v>
      </c>
      <c r="C1451">
        <f t="shared" si="44"/>
        <v>2159</v>
      </c>
      <c r="D1451">
        <f t="shared" si="45"/>
        <v>1875</v>
      </c>
      <c r="E1451">
        <f>parcours_complet[[#This Row],[Altitude]]-B1450</f>
        <v>7</v>
      </c>
      <c r="M1451" s="3"/>
    </row>
    <row r="1452" spans="1:13" hidden="1">
      <c r="A1452" s="1">
        <v>51.23</v>
      </c>
      <c r="B1452">
        <v>531</v>
      </c>
      <c r="C1452">
        <f t="shared" si="44"/>
        <v>2170</v>
      </c>
      <c r="D1452">
        <f t="shared" si="45"/>
        <v>1875</v>
      </c>
      <c r="E1452">
        <f>parcours_complet[[#This Row],[Altitude]]-B1451</f>
        <v>11</v>
      </c>
      <c r="M1452" s="3"/>
    </row>
    <row r="1453" spans="1:13" hidden="1">
      <c r="A1453" s="1">
        <v>51.26</v>
      </c>
      <c r="B1453">
        <v>538</v>
      </c>
      <c r="C1453">
        <f t="shared" si="44"/>
        <v>2177</v>
      </c>
      <c r="D1453">
        <f t="shared" si="45"/>
        <v>1875</v>
      </c>
      <c r="E1453">
        <f>parcours_complet[[#This Row],[Altitude]]-B1452</f>
        <v>7</v>
      </c>
      <c r="M1453" s="3"/>
    </row>
    <row r="1454" spans="1:13" hidden="1">
      <c r="A1454" s="1">
        <v>51.29</v>
      </c>
      <c r="B1454">
        <v>544</v>
      </c>
      <c r="C1454">
        <f t="shared" si="44"/>
        <v>2183</v>
      </c>
      <c r="D1454">
        <f t="shared" si="45"/>
        <v>1875</v>
      </c>
      <c r="E1454">
        <f>parcours_complet[[#This Row],[Altitude]]-B1453</f>
        <v>6</v>
      </c>
      <c r="M1454" s="3"/>
    </row>
    <row r="1455" spans="1:13" hidden="1">
      <c r="A1455" s="1">
        <v>51.32</v>
      </c>
      <c r="B1455">
        <v>553</v>
      </c>
      <c r="C1455">
        <f t="shared" si="44"/>
        <v>2192</v>
      </c>
      <c r="D1455">
        <f t="shared" si="45"/>
        <v>1875</v>
      </c>
      <c r="E1455">
        <f>parcours_complet[[#This Row],[Altitude]]-B1454</f>
        <v>9</v>
      </c>
      <c r="M1455" s="3"/>
    </row>
    <row r="1456" spans="1:13" hidden="1">
      <c r="A1456" s="1">
        <v>51.36</v>
      </c>
      <c r="B1456">
        <v>561</v>
      </c>
      <c r="C1456">
        <f t="shared" si="44"/>
        <v>2200</v>
      </c>
      <c r="D1456">
        <f t="shared" si="45"/>
        <v>1875</v>
      </c>
      <c r="E1456">
        <f>parcours_complet[[#This Row],[Altitude]]-B1455</f>
        <v>8</v>
      </c>
      <c r="M1456" s="3"/>
    </row>
    <row r="1457" spans="1:13" hidden="1">
      <c r="A1457" s="1">
        <v>51.39</v>
      </c>
      <c r="B1457">
        <v>569</v>
      </c>
      <c r="C1457">
        <f t="shared" si="44"/>
        <v>2208</v>
      </c>
      <c r="D1457">
        <f t="shared" si="45"/>
        <v>1875</v>
      </c>
      <c r="E1457">
        <f>parcours_complet[[#This Row],[Altitude]]-B1456</f>
        <v>8</v>
      </c>
      <c r="M1457" s="3"/>
    </row>
    <row r="1458" spans="1:13" hidden="1">
      <c r="A1458" s="1">
        <v>51.44</v>
      </c>
      <c r="B1458">
        <v>575</v>
      </c>
      <c r="C1458">
        <f t="shared" si="44"/>
        <v>2214</v>
      </c>
      <c r="D1458">
        <f t="shared" si="45"/>
        <v>1875</v>
      </c>
      <c r="E1458">
        <f>parcours_complet[[#This Row],[Altitude]]-B1457</f>
        <v>6</v>
      </c>
      <c r="M1458" s="3"/>
    </row>
    <row r="1459" spans="1:13" hidden="1">
      <c r="A1459" s="1">
        <v>51.47</v>
      </c>
      <c r="B1459">
        <v>584</v>
      </c>
      <c r="C1459">
        <f t="shared" si="44"/>
        <v>2223</v>
      </c>
      <c r="D1459">
        <f t="shared" si="45"/>
        <v>1875</v>
      </c>
      <c r="E1459">
        <f>parcours_complet[[#This Row],[Altitude]]-B1458</f>
        <v>9</v>
      </c>
      <c r="M1459" s="3"/>
    </row>
    <row r="1460" spans="1:13" hidden="1">
      <c r="A1460" s="1">
        <v>51.51</v>
      </c>
      <c r="B1460">
        <v>591</v>
      </c>
      <c r="C1460">
        <f t="shared" si="44"/>
        <v>2230</v>
      </c>
      <c r="D1460">
        <f t="shared" si="45"/>
        <v>1875</v>
      </c>
      <c r="E1460">
        <f>parcours_complet[[#This Row],[Altitude]]-B1459</f>
        <v>7</v>
      </c>
      <c r="M1460" s="3"/>
    </row>
    <row r="1461" spans="1:13" hidden="1">
      <c r="A1461" s="1">
        <v>51.55</v>
      </c>
      <c r="B1461">
        <v>603</v>
      </c>
      <c r="C1461">
        <f t="shared" si="44"/>
        <v>2242</v>
      </c>
      <c r="D1461">
        <f t="shared" si="45"/>
        <v>1875</v>
      </c>
      <c r="E1461">
        <f>parcours_complet[[#This Row],[Altitude]]-B1460</f>
        <v>12</v>
      </c>
      <c r="M1461" s="3"/>
    </row>
    <row r="1462" spans="1:13" hidden="1">
      <c r="A1462" s="1">
        <v>51.58</v>
      </c>
      <c r="B1462">
        <v>612</v>
      </c>
      <c r="C1462">
        <f t="shared" si="44"/>
        <v>2251</v>
      </c>
      <c r="D1462">
        <f t="shared" si="45"/>
        <v>1875</v>
      </c>
      <c r="E1462">
        <f>parcours_complet[[#This Row],[Altitude]]-B1461</f>
        <v>9</v>
      </c>
      <c r="M1462" s="3"/>
    </row>
    <row r="1463" spans="1:13" hidden="1">
      <c r="A1463" s="1">
        <v>51.6</v>
      </c>
      <c r="B1463">
        <v>618</v>
      </c>
      <c r="C1463">
        <f t="shared" si="44"/>
        <v>2257</v>
      </c>
      <c r="D1463">
        <f t="shared" si="45"/>
        <v>1875</v>
      </c>
      <c r="E1463">
        <f>parcours_complet[[#This Row],[Altitude]]-B1462</f>
        <v>6</v>
      </c>
      <c r="M1463" s="3"/>
    </row>
    <row r="1464" spans="1:13" hidden="1">
      <c r="A1464" s="1">
        <v>51.63</v>
      </c>
      <c r="B1464">
        <v>625</v>
      </c>
      <c r="C1464">
        <f t="shared" si="44"/>
        <v>2264</v>
      </c>
      <c r="D1464">
        <f t="shared" si="45"/>
        <v>1875</v>
      </c>
      <c r="E1464">
        <f>parcours_complet[[#This Row],[Altitude]]-B1463</f>
        <v>7</v>
      </c>
      <c r="M1464" s="3"/>
    </row>
    <row r="1465" spans="1:13" hidden="1">
      <c r="A1465" s="1">
        <v>51.66</v>
      </c>
      <c r="B1465">
        <v>632</v>
      </c>
      <c r="C1465">
        <f t="shared" si="44"/>
        <v>2271</v>
      </c>
      <c r="D1465">
        <f t="shared" si="45"/>
        <v>1875</v>
      </c>
      <c r="E1465">
        <f>parcours_complet[[#This Row],[Altitude]]-B1464</f>
        <v>7</v>
      </c>
      <c r="M1465" s="3"/>
    </row>
    <row r="1466" spans="1:13" hidden="1">
      <c r="A1466" s="1">
        <v>51.69</v>
      </c>
      <c r="B1466">
        <v>634</v>
      </c>
      <c r="C1466">
        <f t="shared" si="44"/>
        <v>2273</v>
      </c>
      <c r="D1466">
        <f t="shared" si="45"/>
        <v>1875</v>
      </c>
      <c r="E1466">
        <f>parcours_complet[[#This Row],[Altitude]]-B1465</f>
        <v>2</v>
      </c>
      <c r="M1466" s="3"/>
    </row>
    <row r="1467" spans="1:13" hidden="1">
      <c r="A1467" s="1">
        <v>51.73</v>
      </c>
      <c r="B1467">
        <v>641</v>
      </c>
      <c r="C1467">
        <f t="shared" si="44"/>
        <v>2280</v>
      </c>
      <c r="D1467">
        <f t="shared" si="45"/>
        <v>1875</v>
      </c>
      <c r="E1467">
        <f>parcours_complet[[#This Row],[Altitude]]-B1466</f>
        <v>7</v>
      </c>
      <c r="M1467" s="3"/>
    </row>
    <row r="1468" spans="1:13" hidden="1">
      <c r="A1468" s="1">
        <v>51.76</v>
      </c>
      <c r="B1468">
        <v>646</v>
      </c>
      <c r="C1468">
        <f t="shared" si="44"/>
        <v>2285</v>
      </c>
      <c r="D1468">
        <f t="shared" si="45"/>
        <v>1875</v>
      </c>
      <c r="E1468">
        <f>parcours_complet[[#This Row],[Altitude]]-B1467</f>
        <v>5</v>
      </c>
      <c r="M1468" s="3"/>
    </row>
    <row r="1469" spans="1:13" hidden="1">
      <c r="A1469" s="1">
        <v>51.79</v>
      </c>
      <c r="B1469">
        <v>650</v>
      </c>
      <c r="C1469">
        <f t="shared" si="44"/>
        <v>2289</v>
      </c>
      <c r="D1469">
        <f t="shared" si="45"/>
        <v>1875</v>
      </c>
      <c r="E1469">
        <f>parcours_complet[[#This Row],[Altitude]]-B1468</f>
        <v>4</v>
      </c>
      <c r="M1469" s="3"/>
    </row>
    <row r="1470" spans="1:13" hidden="1">
      <c r="A1470" s="1">
        <v>51.84</v>
      </c>
      <c r="B1470">
        <v>653</v>
      </c>
      <c r="C1470">
        <f t="shared" si="44"/>
        <v>2292</v>
      </c>
      <c r="D1470">
        <f t="shared" si="45"/>
        <v>1875</v>
      </c>
      <c r="E1470">
        <f>parcours_complet[[#This Row],[Altitude]]-B1469</f>
        <v>3</v>
      </c>
      <c r="M1470" s="3"/>
    </row>
    <row r="1471" spans="1:13" hidden="1">
      <c r="A1471" s="1">
        <v>51.89</v>
      </c>
      <c r="B1471">
        <v>657</v>
      </c>
      <c r="C1471">
        <f t="shared" si="44"/>
        <v>2296</v>
      </c>
      <c r="D1471">
        <f t="shared" si="45"/>
        <v>1875</v>
      </c>
      <c r="E1471">
        <f>parcours_complet[[#This Row],[Altitude]]-B1470</f>
        <v>4</v>
      </c>
      <c r="M1471" s="3"/>
    </row>
    <row r="1472" spans="1:13" hidden="1">
      <c r="A1472" s="1">
        <v>51.92</v>
      </c>
      <c r="B1472">
        <v>667</v>
      </c>
      <c r="C1472">
        <f t="shared" si="44"/>
        <v>2306</v>
      </c>
      <c r="D1472">
        <f t="shared" si="45"/>
        <v>1875</v>
      </c>
      <c r="E1472">
        <f>parcours_complet[[#This Row],[Altitude]]-B1471</f>
        <v>10</v>
      </c>
      <c r="M1472" s="3"/>
    </row>
    <row r="1473" spans="1:16" hidden="1">
      <c r="A1473" s="1">
        <v>51.95</v>
      </c>
      <c r="B1473">
        <v>675</v>
      </c>
      <c r="C1473">
        <f t="shared" si="44"/>
        <v>2314</v>
      </c>
      <c r="D1473">
        <f t="shared" si="45"/>
        <v>1875</v>
      </c>
      <c r="E1473">
        <f>parcours_complet[[#This Row],[Altitude]]-B1472</f>
        <v>8</v>
      </c>
      <c r="M1473" s="3"/>
    </row>
    <row r="1474" spans="1:16" hidden="1">
      <c r="A1474" s="1">
        <v>52</v>
      </c>
      <c r="B1474">
        <v>683</v>
      </c>
      <c r="C1474">
        <f t="shared" si="44"/>
        <v>2322</v>
      </c>
      <c r="D1474">
        <f t="shared" si="45"/>
        <v>1875</v>
      </c>
      <c r="E1474">
        <f>parcours_complet[[#This Row],[Altitude]]-B1473</f>
        <v>8</v>
      </c>
      <c r="M1474" s="3"/>
    </row>
    <row r="1475" spans="1:16" hidden="1">
      <c r="A1475" s="1">
        <v>52.04</v>
      </c>
      <c r="B1475">
        <v>695</v>
      </c>
      <c r="C1475">
        <f t="shared" si="44"/>
        <v>2334</v>
      </c>
      <c r="D1475">
        <f t="shared" si="45"/>
        <v>1875</v>
      </c>
      <c r="E1475">
        <f>parcours_complet[[#This Row],[Altitude]]-B1474</f>
        <v>12</v>
      </c>
      <c r="M1475" s="3"/>
    </row>
    <row r="1476" spans="1:16" hidden="1">
      <c r="A1476" s="1">
        <v>52.07</v>
      </c>
      <c r="B1476">
        <v>696</v>
      </c>
      <c r="C1476">
        <f t="shared" ref="C1476:C1539" si="46">IF(B1476-B1475&gt;0,B1476-B1475+C1475,C1475)</f>
        <v>2335</v>
      </c>
      <c r="D1476">
        <f t="shared" ref="D1476:D1539" si="47">IF(B1475-B1476&gt;0,B1475-B1476+D1475,D1475)</f>
        <v>1875</v>
      </c>
      <c r="E1476">
        <f>parcours_complet[[#This Row],[Altitude]]-B1475</f>
        <v>1</v>
      </c>
      <c r="M1476" s="3"/>
    </row>
    <row r="1477" spans="1:16" hidden="1">
      <c r="A1477" s="1">
        <v>52.1</v>
      </c>
      <c r="B1477">
        <v>697</v>
      </c>
      <c r="C1477">
        <f t="shared" si="46"/>
        <v>2336</v>
      </c>
      <c r="D1477">
        <f t="shared" si="47"/>
        <v>1875</v>
      </c>
      <c r="E1477">
        <f>parcours_complet[[#This Row],[Altitude]]-B1476</f>
        <v>1</v>
      </c>
      <c r="M1477" s="3"/>
    </row>
    <row r="1478" spans="1:16" hidden="1">
      <c r="A1478" s="1">
        <v>52.15</v>
      </c>
      <c r="B1478">
        <v>700</v>
      </c>
      <c r="C1478">
        <f t="shared" si="46"/>
        <v>2339</v>
      </c>
      <c r="D1478">
        <f t="shared" si="47"/>
        <v>1875</v>
      </c>
      <c r="E1478">
        <f>parcours_complet[[#This Row],[Altitude]]-B1477</f>
        <v>3</v>
      </c>
      <c r="M1478" s="3"/>
    </row>
    <row r="1479" spans="1:16" hidden="1">
      <c r="A1479" s="1">
        <v>52.19</v>
      </c>
      <c r="B1479">
        <v>708</v>
      </c>
      <c r="C1479">
        <f t="shared" si="46"/>
        <v>2347</v>
      </c>
      <c r="D1479">
        <f t="shared" si="47"/>
        <v>1875</v>
      </c>
      <c r="E1479">
        <f>parcours_complet[[#This Row],[Altitude]]-B1478</f>
        <v>8</v>
      </c>
      <c r="M1479" s="3"/>
    </row>
    <row r="1480" spans="1:16" hidden="1">
      <c r="A1480" s="1">
        <v>52.22</v>
      </c>
      <c r="B1480">
        <v>711</v>
      </c>
      <c r="C1480">
        <f t="shared" si="46"/>
        <v>2350</v>
      </c>
      <c r="D1480">
        <f t="shared" si="47"/>
        <v>1875</v>
      </c>
      <c r="E1480">
        <f>parcours_complet[[#This Row],[Altitude]]-B1479</f>
        <v>3</v>
      </c>
      <c r="M1480" s="3"/>
    </row>
    <row r="1481" spans="1:16" hidden="1">
      <c r="A1481" s="1">
        <v>52.25</v>
      </c>
      <c r="B1481">
        <v>712</v>
      </c>
      <c r="C1481">
        <f t="shared" si="46"/>
        <v>2351</v>
      </c>
      <c r="D1481">
        <f t="shared" si="47"/>
        <v>1875</v>
      </c>
      <c r="E1481">
        <f>parcours_complet[[#This Row],[Altitude]]-B1480</f>
        <v>1</v>
      </c>
      <c r="M1481" s="3"/>
    </row>
    <row r="1482" spans="1:16">
      <c r="A1482" s="1">
        <v>52.27</v>
      </c>
      <c r="B1482">
        <v>715</v>
      </c>
      <c r="C1482">
        <f t="shared" si="46"/>
        <v>2354</v>
      </c>
      <c r="D1482">
        <f t="shared" si="47"/>
        <v>1875</v>
      </c>
      <c r="E1482">
        <f>parcours_complet[[#This Row],[Altitude]]-B1481</f>
        <v>3</v>
      </c>
      <c r="G1482" t="s">
        <v>47</v>
      </c>
      <c r="M1482" s="3"/>
      <c r="P1482" t="s">
        <v>48</v>
      </c>
    </row>
    <row r="1483" spans="1:16" hidden="1">
      <c r="A1483" s="1">
        <v>52.29</v>
      </c>
      <c r="B1483">
        <v>716</v>
      </c>
      <c r="C1483">
        <f t="shared" si="46"/>
        <v>2355</v>
      </c>
      <c r="D1483">
        <f t="shared" si="47"/>
        <v>1875</v>
      </c>
      <c r="E1483">
        <f>parcours_complet[[#This Row],[Altitude]]-B1482</f>
        <v>1</v>
      </c>
      <c r="M1483" s="3"/>
    </row>
    <row r="1484" spans="1:16" hidden="1">
      <c r="A1484" s="1">
        <v>52.32</v>
      </c>
      <c r="B1484">
        <v>720</v>
      </c>
      <c r="C1484">
        <f t="shared" si="46"/>
        <v>2359</v>
      </c>
      <c r="D1484">
        <f t="shared" si="47"/>
        <v>1875</v>
      </c>
      <c r="E1484">
        <f>parcours_complet[[#This Row],[Altitude]]-B1483</f>
        <v>4</v>
      </c>
      <c r="M1484" s="3"/>
    </row>
    <row r="1485" spans="1:16" hidden="1">
      <c r="A1485" s="1">
        <v>52.35</v>
      </c>
      <c r="B1485">
        <v>725</v>
      </c>
      <c r="C1485">
        <f t="shared" si="46"/>
        <v>2364</v>
      </c>
      <c r="D1485">
        <f t="shared" si="47"/>
        <v>1875</v>
      </c>
      <c r="E1485">
        <f>parcours_complet[[#This Row],[Altitude]]-B1484</f>
        <v>5</v>
      </c>
      <c r="M1485" s="3"/>
    </row>
    <row r="1486" spans="1:16" hidden="1">
      <c r="A1486" s="1">
        <v>52.38</v>
      </c>
      <c r="B1486">
        <v>733</v>
      </c>
      <c r="C1486">
        <f t="shared" si="46"/>
        <v>2372</v>
      </c>
      <c r="D1486">
        <f t="shared" si="47"/>
        <v>1875</v>
      </c>
      <c r="E1486">
        <f>parcours_complet[[#This Row],[Altitude]]-B1485</f>
        <v>8</v>
      </c>
      <c r="M1486" s="3"/>
    </row>
    <row r="1487" spans="1:16" hidden="1">
      <c r="A1487" s="1">
        <v>52.43</v>
      </c>
      <c r="B1487">
        <v>735</v>
      </c>
      <c r="C1487">
        <f t="shared" si="46"/>
        <v>2374</v>
      </c>
      <c r="D1487">
        <f t="shared" si="47"/>
        <v>1875</v>
      </c>
      <c r="E1487">
        <f>parcours_complet[[#This Row],[Altitude]]-B1486</f>
        <v>2</v>
      </c>
      <c r="M1487" s="3"/>
    </row>
    <row r="1488" spans="1:16" hidden="1">
      <c r="A1488" s="1">
        <v>52.46</v>
      </c>
      <c r="B1488">
        <v>739</v>
      </c>
      <c r="C1488">
        <f t="shared" si="46"/>
        <v>2378</v>
      </c>
      <c r="D1488">
        <f t="shared" si="47"/>
        <v>1875</v>
      </c>
      <c r="E1488">
        <f>parcours_complet[[#This Row],[Altitude]]-B1487</f>
        <v>4</v>
      </c>
      <c r="M1488" s="3"/>
    </row>
    <row r="1489" spans="1:13" hidden="1">
      <c r="A1489" s="1">
        <v>52.49</v>
      </c>
      <c r="B1489">
        <v>741</v>
      </c>
      <c r="C1489">
        <f t="shared" si="46"/>
        <v>2380</v>
      </c>
      <c r="D1489">
        <f t="shared" si="47"/>
        <v>1875</v>
      </c>
      <c r="E1489">
        <f>parcours_complet[[#This Row],[Altitude]]-B1488</f>
        <v>2</v>
      </c>
      <c r="M1489" s="3"/>
    </row>
    <row r="1490" spans="1:13" hidden="1">
      <c r="A1490" s="1">
        <v>52.52</v>
      </c>
      <c r="B1490">
        <v>742</v>
      </c>
      <c r="C1490">
        <f t="shared" si="46"/>
        <v>2381</v>
      </c>
      <c r="D1490">
        <f t="shared" si="47"/>
        <v>1875</v>
      </c>
      <c r="E1490">
        <f>parcours_complet[[#This Row],[Altitude]]-B1489</f>
        <v>1</v>
      </c>
      <c r="M1490" s="3"/>
    </row>
    <row r="1491" spans="1:13" hidden="1">
      <c r="A1491" s="1">
        <v>52.55</v>
      </c>
      <c r="B1491">
        <v>746</v>
      </c>
      <c r="C1491">
        <f t="shared" si="46"/>
        <v>2385</v>
      </c>
      <c r="D1491">
        <f t="shared" si="47"/>
        <v>1875</v>
      </c>
      <c r="E1491">
        <f>parcours_complet[[#This Row],[Altitude]]-B1490</f>
        <v>4</v>
      </c>
      <c r="M1491" s="3"/>
    </row>
    <row r="1492" spans="1:13" hidden="1">
      <c r="A1492" s="1">
        <v>52.59</v>
      </c>
      <c r="B1492">
        <v>748</v>
      </c>
      <c r="C1492">
        <f t="shared" si="46"/>
        <v>2387</v>
      </c>
      <c r="D1492">
        <f t="shared" si="47"/>
        <v>1875</v>
      </c>
      <c r="E1492">
        <f>parcours_complet[[#This Row],[Altitude]]-B1491</f>
        <v>2</v>
      </c>
      <c r="M1492" s="3"/>
    </row>
    <row r="1493" spans="1:13" hidden="1">
      <c r="A1493" s="1">
        <v>52.61</v>
      </c>
      <c r="B1493">
        <v>748</v>
      </c>
      <c r="C1493">
        <f t="shared" si="46"/>
        <v>2387</v>
      </c>
      <c r="D1493">
        <f t="shared" si="47"/>
        <v>1875</v>
      </c>
      <c r="E1493">
        <f>parcours_complet[[#This Row],[Altitude]]-B1492</f>
        <v>0</v>
      </c>
      <c r="M1493" s="3"/>
    </row>
    <row r="1494" spans="1:13" hidden="1">
      <c r="A1494" s="1">
        <v>52.66</v>
      </c>
      <c r="B1494">
        <v>749</v>
      </c>
      <c r="C1494">
        <f t="shared" si="46"/>
        <v>2388</v>
      </c>
      <c r="D1494">
        <f t="shared" si="47"/>
        <v>1875</v>
      </c>
      <c r="E1494">
        <f>parcours_complet[[#This Row],[Altitude]]-B1493</f>
        <v>1</v>
      </c>
      <c r="M1494" s="3"/>
    </row>
    <row r="1495" spans="1:13" hidden="1">
      <c r="A1495" s="1">
        <v>52.69</v>
      </c>
      <c r="B1495">
        <v>750</v>
      </c>
      <c r="C1495">
        <f t="shared" si="46"/>
        <v>2389</v>
      </c>
      <c r="D1495">
        <f t="shared" si="47"/>
        <v>1875</v>
      </c>
      <c r="E1495">
        <f>parcours_complet[[#This Row],[Altitude]]-B1494</f>
        <v>1</v>
      </c>
      <c r="M1495" s="3"/>
    </row>
    <row r="1496" spans="1:13" hidden="1">
      <c r="A1496" s="1">
        <v>52.72</v>
      </c>
      <c r="B1496">
        <v>751</v>
      </c>
      <c r="C1496">
        <f t="shared" si="46"/>
        <v>2390</v>
      </c>
      <c r="D1496">
        <f t="shared" si="47"/>
        <v>1875</v>
      </c>
      <c r="E1496">
        <f>parcours_complet[[#This Row],[Altitude]]-B1495</f>
        <v>1</v>
      </c>
      <c r="M1496" s="3"/>
    </row>
    <row r="1497" spans="1:13" hidden="1">
      <c r="A1497" s="1">
        <v>52.75</v>
      </c>
      <c r="B1497">
        <v>754</v>
      </c>
      <c r="C1497">
        <f t="shared" si="46"/>
        <v>2393</v>
      </c>
      <c r="D1497">
        <f t="shared" si="47"/>
        <v>1875</v>
      </c>
      <c r="E1497">
        <f>parcours_complet[[#This Row],[Altitude]]-B1496</f>
        <v>3</v>
      </c>
      <c r="M1497" s="3"/>
    </row>
    <row r="1498" spans="1:13" hidden="1">
      <c r="A1498" s="1">
        <v>52.77</v>
      </c>
      <c r="B1498">
        <v>758</v>
      </c>
      <c r="C1498">
        <f t="shared" si="46"/>
        <v>2397</v>
      </c>
      <c r="D1498">
        <f t="shared" si="47"/>
        <v>1875</v>
      </c>
      <c r="E1498">
        <f>parcours_complet[[#This Row],[Altitude]]-B1497</f>
        <v>4</v>
      </c>
      <c r="M1498" s="3"/>
    </row>
    <row r="1499" spans="1:13" hidden="1">
      <c r="A1499" s="1">
        <v>52.8</v>
      </c>
      <c r="B1499">
        <v>761</v>
      </c>
      <c r="C1499">
        <f t="shared" si="46"/>
        <v>2400</v>
      </c>
      <c r="D1499">
        <f t="shared" si="47"/>
        <v>1875</v>
      </c>
      <c r="E1499">
        <f>parcours_complet[[#This Row],[Altitude]]-B1498</f>
        <v>3</v>
      </c>
      <c r="M1499" s="3"/>
    </row>
    <row r="1500" spans="1:13" hidden="1">
      <c r="A1500" s="1">
        <v>52.83</v>
      </c>
      <c r="B1500">
        <v>766</v>
      </c>
      <c r="C1500">
        <f t="shared" si="46"/>
        <v>2405</v>
      </c>
      <c r="D1500">
        <f t="shared" si="47"/>
        <v>1875</v>
      </c>
      <c r="E1500">
        <f>parcours_complet[[#This Row],[Altitude]]-B1499</f>
        <v>5</v>
      </c>
      <c r="M1500" s="3"/>
    </row>
    <row r="1501" spans="1:13" hidden="1">
      <c r="A1501" s="1">
        <v>52.85</v>
      </c>
      <c r="B1501">
        <v>770</v>
      </c>
      <c r="C1501">
        <f t="shared" si="46"/>
        <v>2409</v>
      </c>
      <c r="D1501">
        <f t="shared" si="47"/>
        <v>1875</v>
      </c>
      <c r="E1501">
        <f>parcours_complet[[#This Row],[Altitude]]-B1500</f>
        <v>4</v>
      </c>
      <c r="M1501" s="3"/>
    </row>
    <row r="1502" spans="1:13" hidden="1">
      <c r="A1502" s="1">
        <v>52.87</v>
      </c>
      <c r="B1502">
        <v>770</v>
      </c>
      <c r="C1502">
        <f t="shared" si="46"/>
        <v>2409</v>
      </c>
      <c r="D1502">
        <f t="shared" si="47"/>
        <v>1875</v>
      </c>
      <c r="E1502">
        <f>parcours_complet[[#This Row],[Altitude]]-B1501</f>
        <v>0</v>
      </c>
      <c r="M1502" s="3"/>
    </row>
    <row r="1503" spans="1:13" hidden="1">
      <c r="A1503" s="1">
        <v>52.9</v>
      </c>
      <c r="B1503">
        <v>770</v>
      </c>
      <c r="C1503">
        <f t="shared" si="46"/>
        <v>2409</v>
      </c>
      <c r="D1503">
        <f t="shared" si="47"/>
        <v>1875</v>
      </c>
      <c r="E1503">
        <f>parcours_complet[[#This Row],[Altitude]]-B1502</f>
        <v>0</v>
      </c>
      <c r="M1503" s="3"/>
    </row>
    <row r="1504" spans="1:13" hidden="1">
      <c r="A1504" s="1">
        <v>52.93</v>
      </c>
      <c r="B1504">
        <v>778</v>
      </c>
      <c r="C1504">
        <f t="shared" si="46"/>
        <v>2417</v>
      </c>
      <c r="D1504">
        <f t="shared" si="47"/>
        <v>1875</v>
      </c>
      <c r="E1504">
        <f>parcours_complet[[#This Row],[Altitude]]-B1503</f>
        <v>8</v>
      </c>
      <c r="M1504" s="3"/>
    </row>
    <row r="1505" spans="1:13" hidden="1">
      <c r="A1505" s="1">
        <v>52.98</v>
      </c>
      <c r="B1505">
        <v>783</v>
      </c>
      <c r="C1505">
        <f t="shared" si="46"/>
        <v>2422</v>
      </c>
      <c r="D1505">
        <f t="shared" si="47"/>
        <v>1875</v>
      </c>
      <c r="E1505">
        <f>parcours_complet[[#This Row],[Altitude]]-B1504</f>
        <v>5</v>
      </c>
      <c r="M1505" s="3"/>
    </row>
    <row r="1506" spans="1:13" hidden="1">
      <c r="A1506" s="1">
        <v>53.03</v>
      </c>
      <c r="B1506">
        <v>794</v>
      </c>
      <c r="C1506">
        <f t="shared" si="46"/>
        <v>2433</v>
      </c>
      <c r="D1506">
        <f t="shared" si="47"/>
        <v>1875</v>
      </c>
      <c r="E1506">
        <f>parcours_complet[[#This Row],[Altitude]]-B1505</f>
        <v>11</v>
      </c>
      <c r="M1506" s="3"/>
    </row>
    <row r="1507" spans="1:13" hidden="1">
      <c r="A1507" s="1">
        <v>53.06</v>
      </c>
      <c r="B1507">
        <v>803</v>
      </c>
      <c r="C1507">
        <f t="shared" si="46"/>
        <v>2442</v>
      </c>
      <c r="D1507">
        <f t="shared" si="47"/>
        <v>1875</v>
      </c>
      <c r="E1507">
        <f>parcours_complet[[#This Row],[Altitude]]-B1506</f>
        <v>9</v>
      </c>
      <c r="M1507" s="3"/>
    </row>
    <row r="1508" spans="1:13" hidden="1">
      <c r="A1508" s="1">
        <v>53.1</v>
      </c>
      <c r="B1508">
        <v>805</v>
      </c>
      <c r="C1508">
        <f t="shared" si="46"/>
        <v>2444</v>
      </c>
      <c r="D1508">
        <f t="shared" si="47"/>
        <v>1875</v>
      </c>
      <c r="E1508">
        <f>parcours_complet[[#This Row],[Altitude]]-B1507</f>
        <v>2</v>
      </c>
      <c r="M1508" s="3"/>
    </row>
    <row r="1509" spans="1:13" hidden="1">
      <c r="A1509" s="1">
        <v>53.12</v>
      </c>
      <c r="B1509">
        <v>808</v>
      </c>
      <c r="C1509">
        <f t="shared" si="46"/>
        <v>2447</v>
      </c>
      <c r="D1509">
        <f t="shared" si="47"/>
        <v>1875</v>
      </c>
      <c r="E1509">
        <f>parcours_complet[[#This Row],[Altitude]]-B1508</f>
        <v>3</v>
      </c>
      <c r="M1509" s="3"/>
    </row>
    <row r="1510" spans="1:13" hidden="1">
      <c r="A1510" s="1">
        <v>53.15</v>
      </c>
      <c r="B1510">
        <v>810</v>
      </c>
      <c r="C1510">
        <f t="shared" si="46"/>
        <v>2449</v>
      </c>
      <c r="D1510">
        <f t="shared" si="47"/>
        <v>1875</v>
      </c>
      <c r="E1510">
        <f>parcours_complet[[#This Row],[Altitude]]-B1509</f>
        <v>2</v>
      </c>
      <c r="M1510" s="3"/>
    </row>
    <row r="1511" spans="1:13">
      <c r="A1511" s="1">
        <v>53.18</v>
      </c>
      <c r="B1511">
        <v>810</v>
      </c>
      <c r="C1511">
        <f t="shared" si="46"/>
        <v>2449</v>
      </c>
      <c r="D1511">
        <f t="shared" si="47"/>
        <v>1875</v>
      </c>
      <c r="E1511">
        <f>parcours_complet[[#This Row],[Altitude]]-B1510</f>
        <v>0</v>
      </c>
      <c r="G1511" t="s">
        <v>49</v>
      </c>
      <c r="M1511" s="3"/>
    </row>
    <row r="1512" spans="1:13" hidden="1">
      <c r="A1512" s="1">
        <v>53.2</v>
      </c>
      <c r="B1512">
        <v>809</v>
      </c>
      <c r="C1512">
        <f t="shared" si="46"/>
        <v>2449</v>
      </c>
      <c r="D1512">
        <f t="shared" si="47"/>
        <v>1876</v>
      </c>
      <c r="E1512">
        <f>parcours_complet[[#This Row],[Altitude]]-B1511</f>
        <v>-1</v>
      </c>
      <c r="M1512" s="3"/>
    </row>
    <row r="1513" spans="1:13" hidden="1">
      <c r="A1513" s="1">
        <v>53.24</v>
      </c>
      <c r="B1513">
        <v>808</v>
      </c>
      <c r="C1513">
        <f t="shared" si="46"/>
        <v>2449</v>
      </c>
      <c r="D1513">
        <f t="shared" si="47"/>
        <v>1877</v>
      </c>
      <c r="E1513">
        <f>parcours_complet[[#This Row],[Altitude]]-B1512</f>
        <v>-1</v>
      </c>
      <c r="M1513" s="3"/>
    </row>
    <row r="1514" spans="1:13" hidden="1">
      <c r="A1514" s="1">
        <v>53.26</v>
      </c>
      <c r="B1514">
        <v>801</v>
      </c>
      <c r="C1514">
        <f t="shared" si="46"/>
        <v>2449</v>
      </c>
      <c r="D1514">
        <f t="shared" si="47"/>
        <v>1884</v>
      </c>
      <c r="E1514">
        <f>parcours_complet[[#This Row],[Altitude]]-B1513</f>
        <v>-7</v>
      </c>
      <c r="M1514" s="3"/>
    </row>
    <row r="1515" spans="1:13" hidden="1">
      <c r="A1515" s="1">
        <v>53.32</v>
      </c>
      <c r="B1515">
        <v>797</v>
      </c>
      <c r="C1515">
        <f t="shared" si="46"/>
        <v>2449</v>
      </c>
      <c r="D1515">
        <f t="shared" si="47"/>
        <v>1888</v>
      </c>
      <c r="E1515">
        <f>parcours_complet[[#This Row],[Altitude]]-B1514</f>
        <v>-4</v>
      </c>
      <c r="M1515" s="3"/>
    </row>
    <row r="1516" spans="1:13" hidden="1">
      <c r="A1516" s="1">
        <v>53.35</v>
      </c>
      <c r="B1516">
        <v>790</v>
      </c>
      <c r="C1516">
        <f t="shared" si="46"/>
        <v>2449</v>
      </c>
      <c r="D1516">
        <f t="shared" si="47"/>
        <v>1895</v>
      </c>
      <c r="E1516">
        <f>parcours_complet[[#This Row],[Altitude]]-B1515</f>
        <v>-7</v>
      </c>
      <c r="M1516" s="3"/>
    </row>
    <row r="1517" spans="1:13" hidden="1">
      <c r="A1517" s="1">
        <v>53.38</v>
      </c>
      <c r="B1517">
        <v>787</v>
      </c>
      <c r="C1517">
        <f t="shared" si="46"/>
        <v>2449</v>
      </c>
      <c r="D1517">
        <f t="shared" si="47"/>
        <v>1898</v>
      </c>
      <c r="E1517">
        <f>parcours_complet[[#This Row],[Altitude]]-B1516</f>
        <v>-3</v>
      </c>
      <c r="M1517" s="3"/>
    </row>
    <row r="1518" spans="1:13" hidden="1">
      <c r="A1518" s="1">
        <v>53.41</v>
      </c>
      <c r="B1518">
        <v>781</v>
      </c>
      <c r="C1518">
        <f t="shared" si="46"/>
        <v>2449</v>
      </c>
      <c r="D1518">
        <f t="shared" si="47"/>
        <v>1904</v>
      </c>
      <c r="E1518">
        <f>parcours_complet[[#This Row],[Altitude]]-B1517</f>
        <v>-6</v>
      </c>
      <c r="M1518" s="3"/>
    </row>
    <row r="1519" spans="1:13" hidden="1">
      <c r="A1519" s="1">
        <v>53.43</v>
      </c>
      <c r="B1519">
        <v>773</v>
      </c>
      <c r="C1519">
        <f t="shared" si="46"/>
        <v>2449</v>
      </c>
      <c r="D1519">
        <f t="shared" si="47"/>
        <v>1912</v>
      </c>
      <c r="E1519">
        <f>parcours_complet[[#This Row],[Altitude]]-B1518</f>
        <v>-8</v>
      </c>
      <c r="M1519" s="3"/>
    </row>
    <row r="1520" spans="1:13" hidden="1">
      <c r="A1520" s="1">
        <v>53.48</v>
      </c>
      <c r="B1520">
        <v>763</v>
      </c>
      <c r="C1520">
        <f t="shared" si="46"/>
        <v>2449</v>
      </c>
      <c r="D1520">
        <f t="shared" si="47"/>
        <v>1922</v>
      </c>
      <c r="E1520">
        <f>parcours_complet[[#This Row],[Altitude]]-B1519</f>
        <v>-10</v>
      </c>
      <c r="M1520" s="3"/>
    </row>
    <row r="1521" spans="1:13" hidden="1">
      <c r="A1521" s="1">
        <v>53.52</v>
      </c>
      <c r="B1521">
        <v>744</v>
      </c>
      <c r="C1521">
        <f t="shared" si="46"/>
        <v>2449</v>
      </c>
      <c r="D1521">
        <f t="shared" si="47"/>
        <v>1941</v>
      </c>
      <c r="E1521">
        <f>parcours_complet[[#This Row],[Altitude]]-B1520</f>
        <v>-19</v>
      </c>
      <c r="M1521" s="3"/>
    </row>
    <row r="1522" spans="1:13" hidden="1">
      <c r="A1522" s="1">
        <v>53.55</v>
      </c>
      <c r="B1522">
        <v>736</v>
      </c>
      <c r="C1522">
        <f t="shared" si="46"/>
        <v>2449</v>
      </c>
      <c r="D1522">
        <f t="shared" si="47"/>
        <v>1949</v>
      </c>
      <c r="E1522">
        <f>parcours_complet[[#This Row],[Altitude]]-B1521</f>
        <v>-8</v>
      </c>
      <c r="M1522" s="3"/>
    </row>
    <row r="1523" spans="1:13" hidden="1">
      <c r="A1523" s="1">
        <v>53.58</v>
      </c>
      <c r="B1523">
        <v>736</v>
      </c>
      <c r="C1523">
        <f t="shared" si="46"/>
        <v>2449</v>
      </c>
      <c r="D1523">
        <f t="shared" si="47"/>
        <v>1949</v>
      </c>
      <c r="E1523">
        <f>parcours_complet[[#This Row],[Altitude]]-B1522</f>
        <v>0</v>
      </c>
      <c r="M1523" s="3"/>
    </row>
    <row r="1524" spans="1:13" hidden="1">
      <c r="A1524" s="1">
        <v>53.61</v>
      </c>
      <c r="B1524">
        <v>738</v>
      </c>
      <c r="C1524">
        <f t="shared" si="46"/>
        <v>2451</v>
      </c>
      <c r="D1524">
        <f t="shared" si="47"/>
        <v>1949</v>
      </c>
      <c r="E1524">
        <f>parcours_complet[[#This Row],[Altitude]]-B1523</f>
        <v>2</v>
      </c>
      <c r="M1524" s="3"/>
    </row>
    <row r="1525" spans="1:13" hidden="1">
      <c r="A1525" s="1">
        <v>53.65</v>
      </c>
      <c r="B1525">
        <v>738</v>
      </c>
      <c r="C1525">
        <f t="shared" si="46"/>
        <v>2451</v>
      </c>
      <c r="D1525">
        <f t="shared" si="47"/>
        <v>1949</v>
      </c>
      <c r="E1525">
        <f>parcours_complet[[#This Row],[Altitude]]-B1524</f>
        <v>0</v>
      </c>
      <c r="M1525" s="3"/>
    </row>
    <row r="1526" spans="1:13" hidden="1">
      <c r="A1526" s="1">
        <v>53.68</v>
      </c>
      <c r="B1526">
        <v>734</v>
      </c>
      <c r="C1526">
        <f t="shared" si="46"/>
        <v>2451</v>
      </c>
      <c r="D1526">
        <f t="shared" si="47"/>
        <v>1953</v>
      </c>
      <c r="E1526">
        <f>parcours_complet[[#This Row],[Altitude]]-B1525</f>
        <v>-4</v>
      </c>
      <c r="M1526" s="3"/>
    </row>
    <row r="1527" spans="1:13" hidden="1">
      <c r="A1527" s="1">
        <v>53.71</v>
      </c>
      <c r="B1527">
        <v>732</v>
      </c>
      <c r="C1527">
        <f t="shared" si="46"/>
        <v>2451</v>
      </c>
      <c r="D1527">
        <f t="shared" si="47"/>
        <v>1955</v>
      </c>
      <c r="E1527">
        <f>parcours_complet[[#This Row],[Altitude]]-B1526</f>
        <v>-2</v>
      </c>
      <c r="M1527" s="3"/>
    </row>
    <row r="1528" spans="1:13" hidden="1">
      <c r="A1528" s="1">
        <v>53.74</v>
      </c>
      <c r="B1528">
        <v>726</v>
      </c>
      <c r="C1528">
        <f t="shared" si="46"/>
        <v>2451</v>
      </c>
      <c r="D1528">
        <f t="shared" si="47"/>
        <v>1961</v>
      </c>
      <c r="E1528">
        <f>parcours_complet[[#This Row],[Altitude]]-B1527</f>
        <v>-6</v>
      </c>
      <c r="M1528" s="3"/>
    </row>
    <row r="1529" spans="1:13" hidden="1">
      <c r="A1529" s="1">
        <v>53.77</v>
      </c>
      <c r="B1529">
        <v>723</v>
      </c>
      <c r="C1529">
        <f t="shared" si="46"/>
        <v>2451</v>
      </c>
      <c r="D1529">
        <f t="shared" si="47"/>
        <v>1964</v>
      </c>
      <c r="E1529">
        <f>parcours_complet[[#This Row],[Altitude]]-B1528</f>
        <v>-3</v>
      </c>
      <c r="M1529" s="3"/>
    </row>
    <row r="1530" spans="1:13" hidden="1">
      <c r="A1530" s="1">
        <v>53.82</v>
      </c>
      <c r="B1530">
        <v>722</v>
      </c>
      <c r="C1530">
        <f t="shared" si="46"/>
        <v>2451</v>
      </c>
      <c r="D1530">
        <f t="shared" si="47"/>
        <v>1965</v>
      </c>
      <c r="E1530">
        <f>parcours_complet[[#This Row],[Altitude]]-B1529</f>
        <v>-1</v>
      </c>
      <c r="M1530" s="3"/>
    </row>
    <row r="1531" spans="1:13">
      <c r="A1531" s="1">
        <v>53.87</v>
      </c>
      <c r="B1531">
        <v>723</v>
      </c>
      <c r="C1531">
        <f t="shared" si="46"/>
        <v>2452</v>
      </c>
      <c r="D1531">
        <f t="shared" si="47"/>
        <v>1965</v>
      </c>
      <c r="E1531">
        <f>parcours_complet[[#This Row],[Altitude]]-B1530</f>
        <v>1</v>
      </c>
      <c r="G1531" t="s">
        <v>50</v>
      </c>
      <c r="M1531" s="3"/>
    </row>
    <row r="1532" spans="1:13" hidden="1">
      <c r="A1532" s="1">
        <v>53.9</v>
      </c>
      <c r="B1532">
        <v>725</v>
      </c>
      <c r="C1532">
        <f t="shared" si="46"/>
        <v>2454</v>
      </c>
      <c r="D1532">
        <f t="shared" si="47"/>
        <v>1965</v>
      </c>
      <c r="E1532">
        <f>parcours_complet[[#This Row],[Altitude]]-B1531</f>
        <v>2</v>
      </c>
      <c r="M1532" s="3"/>
    </row>
    <row r="1533" spans="1:13" hidden="1">
      <c r="A1533" s="1">
        <v>53.92</v>
      </c>
      <c r="B1533">
        <v>727</v>
      </c>
      <c r="C1533">
        <f t="shared" si="46"/>
        <v>2456</v>
      </c>
      <c r="D1533">
        <f t="shared" si="47"/>
        <v>1965</v>
      </c>
      <c r="E1533">
        <f>parcours_complet[[#This Row],[Altitude]]-B1532</f>
        <v>2</v>
      </c>
      <c r="M1533" s="3"/>
    </row>
    <row r="1534" spans="1:13" hidden="1">
      <c r="A1534" s="1">
        <v>53.95</v>
      </c>
      <c r="B1534">
        <v>730</v>
      </c>
      <c r="C1534">
        <f t="shared" si="46"/>
        <v>2459</v>
      </c>
      <c r="D1534">
        <f t="shared" si="47"/>
        <v>1965</v>
      </c>
      <c r="E1534">
        <f>parcours_complet[[#This Row],[Altitude]]-B1533</f>
        <v>3</v>
      </c>
      <c r="M1534" s="3"/>
    </row>
    <row r="1535" spans="1:13" hidden="1">
      <c r="A1535" s="1">
        <v>54</v>
      </c>
      <c r="B1535">
        <v>732</v>
      </c>
      <c r="C1535">
        <f t="shared" si="46"/>
        <v>2461</v>
      </c>
      <c r="D1535">
        <f t="shared" si="47"/>
        <v>1965</v>
      </c>
      <c r="E1535">
        <f>parcours_complet[[#This Row],[Altitude]]-B1534</f>
        <v>2</v>
      </c>
      <c r="M1535" s="3"/>
    </row>
    <row r="1536" spans="1:13" hidden="1">
      <c r="A1536" s="1">
        <v>54.03</v>
      </c>
      <c r="B1536">
        <v>737</v>
      </c>
      <c r="C1536">
        <f t="shared" si="46"/>
        <v>2466</v>
      </c>
      <c r="D1536">
        <f t="shared" si="47"/>
        <v>1965</v>
      </c>
      <c r="E1536">
        <f>parcours_complet[[#This Row],[Altitude]]-B1535</f>
        <v>5</v>
      </c>
      <c r="M1536" s="3"/>
    </row>
    <row r="1537" spans="1:13" hidden="1">
      <c r="A1537" s="1">
        <v>54.08</v>
      </c>
      <c r="B1537">
        <v>739</v>
      </c>
      <c r="C1537">
        <f t="shared" si="46"/>
        <v>2468</v>
      </c>
      <c r="D1537">
        <f t="shared" si="47"/>
        <v>1965</v>
      </c>
      <c r="E1537">
        <f>parcours_complet[[#This Row],[Altitude]]-B1536</f>
        <v>2</v>
      </c>
      <c r="M1537" s="3"/>
    </row>
    <row r="1538" spans="1:13" hidden="1">
      <c r="A1538" s="1">
        <v>54.11</v>
      </c>
      <c r="B1538">
        <v>742</v>
      </c>
      <c r="C1538">
        <f t="shared" si="46"/>
        <v>2471</v>
      </c>
      <c r="D1538">
        <f t="shared" si="47"/>
        <v>1965</v>
      </c>
      <c r="E1538">
        <f>parcours_complet[[#This Row],[Altitude]]-B1537</f>
        <v>3</v>
      </c>
      <c r="M1538" s="3"/>
    </row>
    <row r="1539" spans="1:13" hidden="1">
      <c r="A1539" s="1">
        <v>54.14</v>
      </c>
      <c r="B1539">
        <v>750</v>
      </c>
      <c r="C1539">
        <f t="shared" si="46"/>
        <v>2479</v>
      </c>
      <c r="D1539">
        <f t="shared" si="47"/>
        <v>1965</v>
      </c>
      <c r="E1539">
        <f>parcours_complet[[#This Row],[Altitude]]-B1538</f>
        <v>8</v>
      </c>
      <c r="M1539" s="3"/>
    </row>
    <row r="1540" spans="1:13" hidden="1">
      <c r="A1540" s="1">
        <v>54.17</v>
      </c>
      <c r="B1540">
        <v>756</v>
      </c>
      <c r="C1540">
        <f t="shared" ref="C1540:C1603" si="48">IF(B1540-B1539&gt;0,B1540-B1539+C1539,C1539)</f>
        <v>2485</v>
      </c>
      <c r="D1540">
        <f t="shared" ref="D1540:D1603" si="49">IF(B1539-B1540&gt;0,B1539-B1540+D1539,D1539)</f>
        <v>1965</v>
      </c>
      <c r="E1540">
        <f>parcours_complet[[#This Row],[Altitude]]-B1539</f>
        <v>6</v>
      </c>
      <c r="M1540" s="3"/>
    </row>
    <row r="1541" spans="1:13" hidden="1">
      <c r="A1541" s="1">
        <v>54.19</v>
      </c>
      <c r="B1541">
        <v>760</v>
      </c>
      <c r="C1541">
        <f t="shared" si="48"/>
        <v>2489</v>
      </c>
      <c r="D1541">
        <f t="shared" si="49"/>
        <v>1965</v>
      </c>
      <c r="E1541">
        <f>parcours_complet[[#This Row],[Altitude]]-B1540</f>
        <v>4</v>
      </c>
      <c r="M1541" s="3"/>
    </row>
    <row r="1542" spans="1:13" hidden="1">
      <c r="A1542" s="1">
        <v>54.22</v>
      </c>
      <c r="B1542">
        <v>760</v>
      </c>
      <c r="C1542">
        <f t="shared" si="48"/>
        <v>2489</v>
      </c>
      <c r="D1542">
        <f t="shared" si="49"/>
        <v>1965</v>
      </c>
      <c r="E1542">
        <f>parcours_complet[[#This Row],[Altitude]]-B1541</f>
        <v>0</v>
      </c>
      <c r="M1542" s="3"/>
    </row>
    <row r="1543" spans="1:13" hidden="1">
      <c r="A1543" s="1">
        <v>54.27</v>
      </c>
      <c r="B1543">
        <v>757</v>
      </c>
      <c r="C1543">
        <f t="shared" si="48"/>
        <v>2489</v>
      </c>
      <c r="D1543">
        <f t="shared" si="49"/>
        <v>1968</v>
      </c>
      <c r="E1543">
        <f>parcours_complet[[#This Row],[Altitude]]-B1542</f>
        <v>-3</v>
      </c>
      <c r="M1543" s="3"/>
    </row>
    <row r="1544" spans="1:13" hidden="1">
      <c r="A1544" s="1">
        <v>54.3</v>
      </c>
      <c r="B1544">
        <v>754</v>
      </c>
      <c r="C1544">
        <f t="shared" si="48"/>
        <v>2489</v>
      </c>
      <c r="D1544">
        <f t="shared" si="49"/>
        <v>1971</v>
      </c>
      <c r="E1544">
        <f>parcours_complet[[#This Row],[Altitude]]-B1543</f>
        <v>-3</v>
      </c>
      <c r="M1544" s="3"/>
    </row>
    <row r="1545" spans="1:13" hidden="1">
      <c r="A1545" s="1">
        <v>54.33</v>
      </c>
      <c r="B1545">
        <v>749</v>
      </c>
      <c r="C1545">
        <f t="shared" si="48"/>
        <v>2489</v>
      </c>
      <c r="D1545">
        <f t="shared" si="49"/>
        <v>1976</v>
      </c>
      <c r="E1545">
        <f>parcours_complet[[#This Row],[Altitude]]-B1544</f>
        <v>-5</v>
      </c>
      <c r="M1545" s="3"/>
    </row>
    <row r="1546" spans="1:13" hidden="1">
      <c r="A1546" s="1">
        <v>54.36</v>
      </c>
      <c r="B1546">
        <v>740</v>
      </c>
      <c r="C1546">
        <f t="shared" si="48"/>
        <v>2489</v>
      </c>
      <c r="D1546">
        <f t="shared" si="49"/>
        <v>1985</v>
      </c>
      <c r="E1546">
        <f>parcours_complet[[#This Row],[Altitude]]-B1545</f>
        <v>-9</v>
      </c>
      <c r="M1546" s="3"/>
    </row>
    <row r="1547" spans="1:13" hidden="1">
      <c r="A1547" s="1">
        <v>54.39</v>
      </c>
      <c r="B1547">
        <v>733</v>
      </c>
      <c r="C1547">
        <f t="shared" si="48"/>
        <v>2489</v>
      </c>
      <c r="D1547">
        <f t="shared" si="49"/>
        <v>1992</v>
      </c>
      <c r="E1547">
        <f>parcours_complet[[#This Row],[Altitude]]-B1546</f>
        <v>-7</v>
      </c>
      <c r="M1547" s="3"/>
    </row>
    <row r="1548" spans="1:13" hidden="1">
      <c r="A1548" s="1">
        <v>54.42</v>
      </c>
      <c r="B1548">
        <v>733</v>
      </c>
      <c r="C1548">
        <f t="shared" si="48"/>
        <v>2489</v>
      </c>
      <c r="D1548">
        <f t="shared" si="49"/>
        <v>1992</v>
      </c>
      <c r="E1548">
        <f>parcours_complet[[#This Row],[Altitude]]-B1547</f>
        <v>0</v>
      </c>
      <c r="M1548" s="3"/>
    </row>
    <row r="1549" spans="1:13" hidden="1">
      <c r="A1549" s="1">
        <v>54.46</v>
      </c>
      <c r="B1549">
        <v>733</v>
      </c>
      <c r="C1549">
        <f t="shared" si="48"/>
        <v>2489</v>
      </c>
      <c r="D1549">
        <f t="shared" si="49"/>
        <v>1992</v>
      </c>
      <c r="E1549">
        <f>parcours_complet[[#This Row],[Altitude]]-B1548</f>
        <v>0</v>
      </c>
      <c r="M1549" s="3"/>
    </row>
    <row r="1550" spans="1:13" hidden="1">
      <c r="A1550" s="1">
        <v>54.48</v>
      </c>
      <c r="B1550">
        <v>738</v>
      </c>
      <c r="C1550">
        <f t="shared" si="48"/>
        <v>2494</v>
      </c>
      <c r="D1550">
        <f t="shared" si="49"/>
        <v>1992</v>
      </c>
      <c r="E1550">
        <f>parcours_complet[[#This Row],[Altitude]]-B1549</f>
        <v>5</v>
      </c>
      <c r="M1550" s="3"/>
    </row>
    <row r="1551" spans="1:13" hidden="1">
      <c r="A1551" s="1">
        <v>54.51</v>
      </c>
      <c r="B1551">
        <v>742</v>
      </c>
      <c r="C1551">
        <f t="shared" si="48"/>
        <v>2498</v>
      </c>
      <c r="D1551">
        <f t="shared" si="49"/>
        <v>1992</v>
      </c>
      <c r="E1551">
        <f>parcours_complet[[#This Row],[Altitude]]-B1550</f>
        <v>4</v>
      </c>
      <c r="M1551" s="3"/>
    </row>
    <row r="1552" spans="1:13" hidden="1">
      <c r="A1552" s="1">
        <v>54.54</v>
      </c>
      <c r="B1552">
        <v>745</v>
      </c>
      <c r="C1552">
        <f t="shared" si="48"/>
        <v>2501</v>
      </c>
      <c r="D1552">
        <f t="shared" si="49"/>
        <v>1992</v>
      </c>
      <c r="E1552">
        <f>parcours_complet[[#This Row],[Altitude]]-B1551</f>
        <v>3</v>
      </c>
      <c r="M1552" s="3"/>
    </row>
    <row r="1553" spans="1:13" hidden="1">
      <c r="A1553" s="1">
        <v>54.57</v>
      </c>
      <c r="B1553">
        <v>747</v>
      </c>
      <c r="C1553">
        <f t="shared" si="48"/>
        <v>2503</v>
      </c>
      <c r="D1553">
        <f t="shared" si="49"/>
        <v>1992</v>
      </c>
      <c r="E1553">
        <f>parcours_complet[[#This Row],[Altitude]]-B1552</f>
        <v>2</v>
      </c>
      <c r="M1553" s="3"/>
    </row>
    <row r="1554" spans="1:13" hidden="1">
      <c r="A1554" s="1">
        <v>54.6</v>
      </c>
      <c r="B1554">
        <v>749</v>
      </c>
      <c r="C1554">
        <f t="shared" si="48"/>
        <v>2505</v>
      </c>
      <c r="D1554">
        <f t="shared" si="49"/>
        <v>1992</v>
      </c>
      <c r="E1554">
        <f>parcours_complet[[#This Row],[Altitude]]-B1553</f>
        <v>2</v>
      </c>
      <c r="M1554" s="3"/>
    </row>
    <row r="1555" spans="1:13" hidden="1">
      <c r="A1555" s="1">
        <v>54.64</v>
      </c>
      <c r="B1555">
        <v>754</v>
      </c>
      <c r="C1555">
        <f t="shared" si="48"/>
        <v>2510</v>
      </c>
      <c r="D1555">
        <f t="shared" si="49"/>
        <v>1992</v>
      </c>
      <c r="E1555">
        <f>parcours_complet[[#This Row],[Altitude]]-B1554</f>
        <v>5</v>
      </c>
      <c r="M1555" s="3"/>
    </row>
    <row r="1556" spans="1:13" hidden="1">
      <c r="A1556" s="1">
        <v>54.68</v>
      </c>
      <c r="B1556">
        <v>757</v>
      </c>
      <c r="C1556">
        <f t="shared" si="48"/>
        <v>2513</v>
      </c>
      <c r="D1556">
        <f t="shared" si="49"/>
        <v>1992</v>
      </c>
      <c r="E1556">
        <f>parcours_complet[[#This Row],[Altitude]]-B1555</f>
        <v>3</v>
      </c>
      <c r="M1556" s="3"/>
    </row>
    <row r="1557" spans="1:13" hidden="1">
      <c r="A1557" s="1">
        <v>54.71</v>
      </c>
      <c r="B1557">
        <v>757</v>
      </c>
      <c r="C1557">
        <f t="shared" si="48"/>
        <v>2513</v>
      </c>
      <c r="D1557">
        <f t="shared" si="49"/>
        <v>1992</v>
      </c>
      <c r="E1557">
        <f>parcours_complet[[#This Row],[Altitude]]-B1556</f>
        <v>0</v>
      </c>
      <c r="M1557" s="3"/>
    </row>
    <row r="1558" spans="1:13" hidden="1">
      <c r="A1558" s="1">
        <v>54.74</v>
      </c>
      <c r="B1558">
        <v>759</v>
      </c>
      <c r="C1558">
        <f t="shared" si="48"/>
        <v>2515</v>
      </c>
      <c r="D1558">
        <f t="shared" si="49"/>
        <v>1992</v>
      </c>
      <c r="E1558">
        <f>parcours_complet[[#This Row],[Altitude]]-B1557</f>
        <v>2</v>
      </c>
      <c r="M1558" s="3"/>
    </row>
    <row r="1559" spans="1:13" hidden="1">
      <c r="A1559" s="1">
        <v>54.78</v>
      </c>
      <c r="B1559">
        <v>761</v>
      </c>
      <c r="C1559">
        <f t="shared" si="48"/>
        <v>2517</v>
      </c>
      <c r="D1559">
        <f t="shared" si="49"/>
        <v>1992</v>
      </c>
      <c r="E1559">
        <f>parcours_complet[[#This Row],[Altitude]]-B1558</f>
        <v>2</v>
      </c>
      <c r="M1559" s="3"/>
    </row>
    <row r="1560" spans="1:13" hidden="1">
      <c r="A1560" s="1">
        <v>54.83</v>
      </c>
      <c r="B1560">
        <v>766</v>
      </c>
      <c r="C1560">
        <f t="shared" si="48"/>
        <v>2522</v>
      </c>
      <c r="D1560">
        <f t="shared" si="49"/>
        <v>1992</v>
      </c>
      <c r="E1560">
        <f>parcours_complet[[#This Row],[Altitude]]-B1559</f>
        <v>5</v>
      </c>
      <c r="M1560" s="3"/>
    </row>
    <row r="1561" spans="1:13" hidden="1">
      <c r="A1561" s="1">
        <v>54.86</v>
      </c>
      <c r="B1561">
        <v>771</v>
      </c>
      <c r="C1561">
        <f t="shared" si="48"/>
        <v>2527</v>
      </c>
      <c r="D1561">
        <f t="shared" si="49"/>
        <v>1992</v>
      </c>
      <c r="E1561">
        <f>parcours_complet[[#This Row],[Altitude]]-B1560</f>
        <v>5</v>
      </c>
      <c r="M1561" s="3"/>
    </row>
    <row r="1562" spans="1:13" hidden="1">
      <c r="A1562" s="1">
        <v>54.89</v>
      </c>
      <c r="B1562">
        <v>774</v>
      </c>
      <c r="C1562">
        <f t="shared" si="48"/>
        <v>2530</v>
      </c>
      <c r="D1562">
        <f t="shared" si="49"/>
        <v>1992</v>
      </c>
      <c r="E1562">
        <f>parcours_complet[[#This Row],[Altitude]]-B1561</f>
        <v>3</v>
      </c>
      <c r="M1562" s="3"/>
    </row>
    <row r="1563" spans="1:13" hidden="1">
      <c r="A1563" s="1">
        <v>54.92</v>
      </c>
      <c r="B1563">
        <v>775</v>
      </c>
      <c r="C1563">
        <f t="shared" si="48"/>
        <v>2531</v>
      </c>
      <c r="D1563">
        <f t="shared" si="49"/>
        <v>1992</v>
      </c>
      <c r="E1563">
        <f>parcours_complet[[#This Row],[Altitude]]-B1562</f>
        <v>1</v>
      </c>
      <c r="M1563" s="3"/>
    </row>
    <row r="1564" spans="1:13" hidden="1">
      <c r="A1564" s="1">
        <v>54.94</v>
      </c>
      <c r="B1564">
        <v>775</v>
      </c>
      <c r="C1564">
        <f t="shared" si="48"/>
        <v>2531</v>
      </c>
      <c r="D1564">
        <f t="shared" si="49"/>
        <v>1992</v>
      </c>
      <c r="E1564">
        <f>parcours_complet[[#This Row],[Altitude]]-B1563</f>
        <v>0</v>
      </c>
      <c r="M1564" s="3"/>
    </row>
    <row r="1565" spans="1:13">
      <c r="A1565" s="1">
        <v>54.98</v>
      </c>
      <c r="B1565">
        <v>775</v>
      </c>
      <c r="C1565">
        <f t="shared" si="48"/>
        <v>2531</v>
      </c>
      <c r="D1565">
        <f t="shared" si="49"/>
        <v>1992</v>
      </c>
      <c r="E1565">
        <f>parcours_complet[[#This Row],[Altitude]]-B1564</f>
        <v>0</v>
      </c>
      <c r="G1565" t="s">
        <v>51</v>
      </c>
      <c r="M1565" s="3"/>
    </row>
    <row r="1566" spans="1:13" hidden="1">
      <c r="A1566" s="1">
        <v>55.01</v>
      </c>
      <c r="B1566">
        <v>773</v>
      </c>
      <c r="C1566">
        <f t="shared" si="48"/>
        <v>2531</v>
      </c>
      <c r="D1566">
        <f t="shared" si="49"/>
        <v>1994</v>
      </c>
      <c r="E1566">
        <f>parcours_complet[[#This Row],[Altitude]]-B1565</f>
        <v>-2</v>
      </c>
      <c r="M1566" s="3"/>
    </row>
    <row r="1567" spans="1:13" hidden="1">
      <c r="A1567" s="1">
        <v>55.04</v>
      </c>
      <c r="B1567">
        <v>767</v>
      </c>
      <c r="C1567">
        <f t="shared" si="48"/>
        <v>2531</v>
      </c>
      <c r="D1567">
        <f t="shared" si="49"/>
        <v>2000</v>
      </c>
      <c r="E1567">
        <f>parcours_complet[[#This Row],[Altitude]]-B1566</f>
        <v>-6</v>
      </c>
      <c r="M1567" s="3"/>
    </row>
    <row r="1568" spans="1:13" hidden="1">
      <c r="A1568" s="1">
        <v>55.08</v>
      </c>
      <c r="B1568">
        <v>760</v>
      </c>
      <c r="C1568">
        <f t="shared" si="48"/>
        <v>2531</v>
      </c>
      <c r="D1568">
        <f t="shared" si="49"/>
        <v>2007</v>
      </c>
      <c r="E1568">
        <f>parcours_complet[[#This Row],[Altitude]]-B1567</f>
        <v>-7</v>
      </c>
      <c r="M1568" s="3"/>
    </row>
    <row r="1569" spans="1:13" hidden="1">
      <c r="A1569" s="1">
        <v>55.12</v>
      </c>
      <c r="B1569">
        <v>749</v>
      </c>
      <c r="C1569">
        <f t="shared" si="48"/>
        <v>2531</v>
      </c>
      <c r="D1569">
        <f t="shared" si="49"/>
        <v>2018</v>
      </c>
      <c r="E1569">
        <f>parcours_complet[[#This Row],[Altitude]]-B1568</f>
        <v>-11</v>
      </c>
      <c r="M1569" s="3"/>
    </row>
    <row r="1570" spans="1:13" hidden="1">
      <c r="A1570" s="1">
        <v>55.16</v>
      </c>
      <c r="B1570">
        <v>738</v>
      </c>
      <c r="C1570">
        <f t="shared" si="48"/>
        <v>2531</v>
      </c>
      <c r="D1570">
        <f t="shared" si="49"/>
        <v>2029</v>
      </c>
      <c r="E1570">
        <f>parcours_complet[[#This Row],[Altitude]]-B1569</f>
        <v>-11</v>
      </c>
      <c r="M1570" s="3"/>
    </row>
    <row r="1571" spans="1:13" hidden="1">
      <c r="A1571" s="1">
        <v>55.2</v>
      </c>
      <c r="B1571">
        <v>728</v>
      </c>
      <c r="C1571">
        <f t="shared" si="48"/>
        <v>2531</v>
      </c>
      <c r="D1571">
        <f t="shared" si="49"/>
        <v>2039</v>
      </c>
      <c r="E1571">
        <f>parcours_complet[[#This Row],[Altitude]]-B1570</f>
        <v>-10</v>
      </c>
      <c r="M1571" s="3"/>
    </row>
    <row r="1572" spans="1:13" hidden="1">
      <c r="A1572" s="1">
        <v>55.23</v>
      </c>
      <c r="B1572">
        <v>720</v>
      </c>
      <c r="C1572">
        <f t="shared" si="48"/>
        <v>2531</v>
      </c>
      <c r="D1572">
        <f t="shared" si="49"/>
        <v>2047</v>
      </c>
      <c r="E1572">
        <f>parcours_complet[[#This Row],[Altitude]]-B1571</f>
        <v>-8</v>
      </c>
      <c r="M1572" s="3"/>
    </row>
    <row r="1573" spans="1:13" hidden="1">
      <c r="A1573" s="1">
        <v>55.27</v>
      </c>
      <c r="B1573">
        <v>713</v>
      </c>
      <c r="C1573">
        <f t="shared" si="48"/>
        <v>2531</v>
      </c>
      <c r="D1573">
        <f t="shared" si="49"/>
        <v>2054</v>
      </c>
      <c r="E1573">
        <f>parcours_complet[[#This Row],[Altitude]]-B1572</f>
        <v>-7</v>
      </c>
      <c r="M1573" s="3"/>
    </row>
    <row r="1574" spans="1:13" hidden="1">
      <c r="A1574" s="1">
        <v>55.31</v>
      </c>
      <c r="B1574">
        <v>702</v>
      </c>
      <c r="C1574">
        <f t="shared" si="48"/>
        <v>2531</v>
      </c>
      <c r="D1574">
        <f t="shared" si="49"/>
        <v>2065</v>
      </c>
      <c r="E1574">
        <f>parcours_complet[[#This Row],[Altitude]]-B1573</f>
        <v>-11</v>
      </c>
      <c r="M1574" s="3"/>
    </row>
    <row r="1575" spans="1:13" hidden="1">
      <c r="A1575" s="1">
        <v>55.36</v>
      </c>
      <c r="B1575">
        <v>695</v>
      </c>
      <c r="C1575">
        <f t="shared" si="48"/>
        <v>2531</v>
      </c>
      <c r="D1575">
        <f t="shared" si="49"/>
        <v>2072</v>
      </c>
      <c r="E1575">
        <f>parcours_complet[[#This Row],[Altitude]]-B1574</f>
        <v>-7</v>
      </c>
      <c r="M1575" s="3"/>
    </row>
    <row r="1576" spans="1:13" hidden="1">
      <c r="A1576" s="1">
        <v>55.39</v>
      </c>
      <c r="B1576">
        <v>686</v>
      </c>
      <c r="C1576">
        <f t="shared" si="48"/>
        <v>2531</v>
      </c>
      <c r="D1576">
        <f t="shared" si="49"/>
        <v>2081</v>
      </c>
      <c r="E1576">
        <f>parcours_complet[[#This Row],[Altitude]]-B1575</f>
        <v>-9</v>
      </c>
      <c r="M1576" s="3"/>
    </row>
    <row r="1577" spans="1:13" hidden="1">
      <c r="A1577" s="1">
        <v>55.42</v>
      </c>
      <c r="B1577">
        <v>679</v>
      </c>
      <c r="C1577">
        <f t="shared" si="48"/>
        <v>2531</v>
      </c>
      <c r="D1577">
        <f t="shared" si="49"/>
        <v>2088</v>
      </c>
      <c r="E1577">
        <f>parcours_complet[[#This Row],[Altitude]]-B1576</f>
        <v>-7</v>
      </c>
      <c r="M1577" s="3"/>
    </row>
    <row r="1578" spans="1:13" hidden="1">
      <c r="A1578" s="1">
        <v>55.45</v>
      </c>
      <c r="B1578">
        <v>670</v>
      </c>
      <c r="C1578">
        <f t="shared" si="48"/>
        <v>2531</v>
      </c>
      <c r="D1578">
        <f t="shared" si="49"/>
        <v>2097</v>
      </c>
      <c r="E1578">
        <f>parcours_complet[[#This Row],[Altitude]]-B1577</f>
        <v>-9</v>
      </c>
      <c r="M1578" s="3"/>
    </row>
    <row r="1579" spans="1:13" hidden="1">
      <c r="A1579" s="1">
        <v>55.49</v>
      </c>
      <c r="B1579">
        <v>666</v>
      </c>
      <c r="C1579">
        <f t="shared" si="48"/>
        <v>2531</v>
      </c>
      <c r="D1579">
        <f t="shared" si="49"/>
        <v>2101</v>
      </c>
      <c r="E1579">
        <f>parcours_complet[[#This Row],[Altitude]]-B1578</f>
        <v>-4</v>
      </c>
      <c r="M1579" s="3"/>
    </row>
    <row r="1580" spans="1:13" hidden="1">
      <c r="A1580" s="1">
        <v>55.51</v>
      </c>
      <c r="B1580">
        <v>666</v>
      </c>
      <c r="C1580">
        <f t="shared" si="48"/>
        <v>2531</v>
      </c>
      <c r="D1580">
        <f t="shared" si="49"/>
        <v>2101</v>
      </c>
      <c r="E1580">
        <f>parcours_complet[[#This Row],[Altitude]]-B1579</f>
        <v>0</v>
      </c>
      <c r="M1580" s="3"/>
    </row>
    <row r="1581" spans="1:13" hidden="1">
      <c r="A1581" s="1">
        <v>55.54</v>
      </c>
      <c r="B1581">
        <v>666</v>
      </c>
      <c r="C1581">
        <f t="shared" si="48"/>
        <v>2531</v>
      </c>
      <c r="D1581">
        <f t="shared" si="49"/>
        <v>2101</v>
      </c>
      <c r="E1581">
        <f>parcours_complet[[#This Row],[Altitude]]-B1580</f>
        <v>0</v>
      </c>
      <c r="M1581" s="3"/>
    </row>
    <row r="1582" spans="1:13" hidden="1">
      <c r="A1582" s="1">
        <v>55.57</v>
      </c>
      <c r="B1582">
        <v>664</v>
      </c>
      <c r="C1582">
        <f t="shared" si="48"/>
        <v>2531</v>
      </c>
      <c r="D1582">
        <f t="shared" si="49"/>
        <v>2103</v>
      </c>
      <c r="E1582">
        <f>parcours_complet[[#This Row],[Altitude]]-B1581</f>
        <v>-2</v>
      </c>
      <c r="M1582" s="3"/>
    </row>
    <row r="1583" spans="1:13" hidden="1">
      <c r="A1583" s="1">
        <v>55.61</v>
      </c>
      <c r="B1583">
        <v>664</v>
      </c>
      <c r="C1583">
        <f t="shared" si="48"/>
        <v>2531</v>
      </c>
      <c r="D1583">
        <f t="shared" si="49"/>
        <v>2103</v>
      </c>
      <c r="E1583">
        <f>parcours_complet[[#This Row],[Altitude]]-B1582</f>
        <v>0</v>
      </c>
      <c r="M1583" s="3"/>
    </row>
    <row r="1584" spans="1:13">
      <c r="A1584" s="1">
        <v>55.65</v>
      </c>
      <c r="B1584">
        <v>664</v>
      </c>
      <c r="C1584">
        <f t="shared" si="48"/>
        <v>2531</v>
      </c>
      <c r="D1584">
        <f t="shared" si="49"/>
        <v>2103</v>
      </c>
      <c r="E1584">
        <f>parcours_complet[[#This Row],[Altitude]]-B1583</f>
        <v>0</v>
      </c>
      <c r="G1584" t="s">
        <v>52</v>
      </c>
      <c r="M1584" s="3"/>
    </row>
    <row r="1585" spans="1:13" hidden="1">
      <c r="A1585" s="1">
        <v>55.68</v>
      </c>
      <c r="B1585">
        <v>665</v>
      </c>
      <c r="C1585">
        <f t="shared" si="48"/>
        <v>2532</v>
      </c>
      <c r="D1585">
        <f t="shared" si="49"/>
        <v>2103</v>
      </c>
      <c r="E1585">
        <f>parcours_complet[[#This Row],[Altitude]]-B1584</f>
        <v>1</v>
      </c>
      <c r="M1585" s="3"/>
    </row>
    <row r="1586" spans="1:13" hidden="1">
      <c r="A1586" s="1">
        <v>55.72</v>
      </c>
      <c r="B1586">
        <v>666</v>
      </c>
      <c r="C1586">
        <f t="shared" si="48"/>
        <v>2533</v>
      </c>
      <c r="D1586">
        <f t="shared" si="49"/>
        <v>2103</v>
      </c>
      <c r="E1586">
        <f>parcours_complet[[#This Row],[Altitude]]-B1585</f>
        <v>1</v>
      </c>
      <c r="M1586" s="3"/>
    </row>
    <row r="1587" spans="1:13" hidden="1">
      <c r="A1587" s="1">
        <v>55.76</v>
      </c>
      <c r="B1587">
        <v>667</v>
      </c>
      <c r="C1587">
        <f t="shared" si="48"/>
        <v>2534</v>
      </c>
      <c r="D1587">
        <f t="shared" si="49"/>
        <v>2103</v>
      </c>
      <c r="E1587">
        <f>parcours_complet[[#This Row],[Altitude]]-B1586</f>
        <v>1</v>
      </c>
      <c r="M1587" s="3"/>
    </row>
    <row r="1588" spans="1:13" hidden="1">
      <c r="A1588" s="1">
        <v>55.8</v>
      </c>
      <c r="B1588">
        <v>667</v>
      </c>
      <c r="C1588">
        <f t="shared" si="48"/>
        <v>2534</v>
      </c>
      <c r="D1588">
        <f t="shared" si="49"/>
        <v>2103</v>
      </c>
      <c r="E1588">
        <f>parcours_complet[[#This Row],[Altitude]]-B1587</f>
        <v>0</v>
      </c>
      <c r="M1588" s="3"/>
    </row>
    <row r="1589" spans="1:13" hidden="1">
      <c r="A1589" s="1">
        <v>55.83</v>
      </c>
      <c r="B1589">
        <v>668</v>
      </c>
      <c r="C1589">
        <f t="shared" si="48"/>
        <v>2535</v>
      </c>
      <c r="D1589">
        <f t="shared" si="49"/>
        <v>2103</v>
      </c>
      <c r="E1589">
        <f>parcours_complet[[#This Row],[Altitude]]-B1588</f>
        <v>1</v>
      </c>
      <c r="M1589" s="3"/>
    </row>
    <row r="1590" spans="1:13" hidden="1">
      <c r="A1590" s="1">
        <v>55.86</v>
      </c>
      <c r="B1590">
        <v>670</v>
      </c>
      <c r="C1590">
        <f t="shared" si="48"/>
        <v>2537</v>
      </c>
      <c r="D1590">
        <f t="shared" si="49"/>
        <v>2103</v>
      </c>
      <c r="E1590">
        <f>parcours_complet[[#This Row],[Altitude]]-B1589</f>
        <v>2</v>
      </c>
      <c r="M1590" s="3"/>
    </row>
    <row r="1591" spans="1:13" hidden="1">
      <c r="A1591" s="1">
        <v>55.9</v>
      </c>
      <c r="B1591">
        <v>670</v>
      </c>
      <c r="C1591">
        <f t="shared" si="48"/>
        <v>2537</v>
      </c>
      <c r="D1591">
        <f t="shared" si="49"/>
        <v>2103</v>
      </c>
      <c r="E1591">
        <f>parcours_complet[[#This Row],[Altitude]]-B1590</f>
        <v>0</v>
      </c>
      <c r="M1591" s="3"/>
    </row>
    <row r="1592" spans="1:13" hidden="1">
      <c r="A1592" s="1">
        <v>55.93</v>
      </c>
      <c r="B1592">
        <v>666</v>
      </c>
      <c r="C1592">
        <f t="shared" si="48"/>
        <v>2537</v>
      </c>
      <c r="D1592">
        <f t="shared" si="49"/>
        <v>2107</v>
      </c>
      <c r="E1592">
        <f>parcours_complet[[#This Row],[Altitude]]-B1591</f>
        <v>-4</v>
      </c>
      <c r="M1592" s="3"/>
    </row>
    <row r="1593" spans="1:13" hidden="1">
      <c r="A1593" s="1">
        <v>55.96</v>
      </c>
      <c r="B1593">
        <v>664</v>
      </c>
      <c r="C1593">
        <f t="shared" si="48"/>
        <v>2537</v>
      </c>
      <c r="D1593">
        <f t="shared" si="49"/>
        <v>2109</v>
      </c>
      <c r="E1593">
        <f>parcours_complet[[#This Row],[Altitude]]-B1592</f>
        <v>-2</v>
      </c>
      <c r="M1593" s="3"/>
    </row>
    <row r="1594" spans="1:13" hidden="1">
      <c r="A1594" s="1">
        <v>55.99</v>
      </c>
      <c r="B1594">
        <v>662</v>
      </c>
      <c r="C1594">
        <f t="shared" si="48"/>
        <v>2537</v>
      </c>
      <c r="D1594">
        <f t="shared" si="49"/>
        <v>2111</v>
      </c>
      <c r="E1594">
        <f>parcours_complet[[#This Row],[Altitude]]-B1593</f>
        <v>-2</v>
      </c>
      <c r="M1594" s="3"/>
    </row>
    <row r="1595" spans="1:13" hidden="1">
      <c r="A1595" s="1">
        <v>56.03</v>
      </c>
      <c r="B1595">
        <v>661</v>
      </c>
      <c r="C1595">
        <f t="shared" si="48"/>
        <v>2537</v>
      </c>
      <c r="D1595">
        <f t="shared" si="49"/>
        <v>2112</v>
      </c>
      <c r="E1595">
        <f>parcours_complet[[#This Row],[Altitude]]-B1594</f>
        <v>-1</v>
      </c>
      <c r="M1595" s="3"/>
    </row>
    <row r="1596" spans="1:13" hidden="1">
      <c r="A1596" s="1">
        <v>56.06</v>
      </c>
      <c r="B1596">
        <v>660</v>
      </c>
      <c r="C1596">
        <f t="shared" si="48"/>
        <v>2537</v>
      </c>
      <c r="D1596">
        <f t="shared" si="49"/>
        <v>2113</v>
      </c>
      <c r="E1596">
        <f>parcours_complet[[#This Row],[Altitude]]-B1595</f>
        <v>-1</v>
      </c>
      <c r="M1596" s="3"/>
    </row>
    <row r="1597" spans="1:13" hidden="1">
      <c r="A1597" s="1">
        <v>56.09</v>
      </c>
      <c r="B1597">
        <v>660</v>
      </c>
      <c r="C1597">
        <f t="shared" si="48"/>
        <v>2537</v>
      </c>
      <c r="D1597">
        <f t="shared" si="49"/>
        <v>2113</v>
      </c>
      <c r="E1597">
        <f>parcours_complet[[#This Row],[Altitude]]-B1596</f>
        <v>0</v>
      </c>
      <c r="M1597" s="3"/>
    </row>
    <row r="1598" spans="1:13" hidden="1">
      <c r="A1598" s="1">
        <v>56.12</v>
      </c>
      <c r="B1598">
        <v>661</v>
      </c>
      <c r="C1598">
        <f t="shared" si="48"/>
        <v>2538</v>
      </c>
      <c r="D1598">
        <f t="shared" si="49"/>
        <v>2113</v>
      </c>
      <c r="E1598">
        <f>parcours_complet[[#This Row],[Altitude]]-B1597</f>
        <v>1</v>
      </c>
      <c r="M1598" s="3"/>
    </row>
    <row r="1599" spans="1:13" hidden="1">
      <c r="A1599" s="1">
        <v>56.16</v>
      </c>
      <c r="B1599">
        <v>662</v>
      </c>
      <c r="C1599">
        <f t="shared" si="48"/>
        <v>2539</v>
      </c>
      <c r="D1599">
        <f t="shared" si="49"/>
        <v>2113</v>
      </c>
      <c r="E1599">
        <f>parcours_complet[[#This Row],[Altitude]]-B1598</f>
        <v>1</v>
      </c>
      <c r="M1599" s="3"/>
    </row>
    <row r="1600" spans="1:13" hidden="1">
      <c r="A1600" s="1">
        <v>56.19</v>
      </c>
      <c r="B1600">
        <v>664</v>
      </c>
      <c r="C1600">
        <f t="shared" si="48"/>
        <v>2541</v>
      </c>
      <c r="D1600">
        <f t="shared" si="49"/>
        <v>2113</v>
      </c>
      <c r="E1600">
        <f>parcours_complet[[#This Row],[Altitude]]-B1599</f>
        <v>2</v>
      </c>
      <c r="M1600" s="3"/>
    </row>
    <row r="1601" spans="1:13" hidden="1">
      <c r="A1601" s="1">
        <v>56.23</v>
      </c>
      <c r="B1601">
        <v>666</v>
      </c>
      <c r="C1601">
        <f t="shared" si="48"/>
        <v>2543</v>
      </c>
      <c r="D1601">
        <f t="shared" si="49"/>
        <v>2113</v>
      </c>
      <c r="E1601">
        <f>parcours_complet[[#This Row],[Altitude]]-B1600</f>
        <v>2</v>
      </c>
      <c r="M1601" s="3"/>
    </row>
    <row r="1602" spans="1:13" hidden="1">
      <c r="A1602" s="1">
        <v>56.26</v>
      </c>
      <c r="B1602">
        <v>668</v>
      </c>
      <c r="C1602">
        <f t="shared" si="48"/>
        <v>2545</v>
      </c>
      <c r="D1602">
        <f t="shared" si="49"/>
        <v>2113</v>
      </c>
      <c r="E1602">
        <f>parcours_complet[[#This Row],[Altitude]]-B1601</f>
        <v>2</v>
      </c>
      <c r="M1602" s="3"/>
    </row>
    <row r="1603" spans="1:13" hidden="1">
      <c r="A1603" s="1">
        <v>56.31</v>
      </c>
      <c r="B1603">
        <v>671</v>
      </c>
      <c r="C1603">
        <f t="shared" si="48"/>
        <v>2548</v>
      </c>
      <c r="D1603">
        <f t="shared" si="49"/>
        <v>2113</v>
      </c>
      <c r="E1603">
        <f>parcours_complet[[#This Row],[Altitude]]-B1602</f>
        <v>3</v>
      </c>
      <c r="M1603" s="3"/>
    </row>
    <row r="1604" spans="1:13" hidden="1">
      <c r="A1604" s="1">
        <v>56.35</v>
      </c>
      <c r="B1604">
        <v>673</v>
      </c>
      <c r="C1604">
        <f t="shared" ref="C1604:C1667" si="50">IF(B1604-B1603&gt;0,B1604-B1603+C1603,C1603)</f>
        <v>2550</v>
      </c>
      <c r="D1604">
        <f t="shared" ref="D1604:D1667" si="51">IF(B1603-B1604&gt;0,B1603-B1604+D1603,D1603)</f>
        <v>2113</v>
      </c>
      <c r="E1604">
        <f>parcours_complet[[#This Row],[Altitude]]-B1603</f>
        <v>2</v>
      </c>
      <c r="M1604" s="3"/>
    </row>
    <row r="1605" spans="1:13" hidden="1">
      <c r="A1605" s="1">
        <v>56.39</v>
      </c>
      <c r="B1605">
        <v>673</v>
      </c>
      <c r="C1605">
        <f t="shared" si="50"/>
        <v>2550</v>
      </c>
      <c r="D1605">
        <f t="shared" si="51"/>
        <v>2113</v>
      </c>
      <c r="E1605">
        <f>parcours_complet[[#This Row],[Altitude]]-B1604</f>
        <v>0</v>
      </c>
      <c r="M1605" s="3"/>
    </row>
    <row r="1606" spans="1:13" hidden="1">
      <c r="A1606" s="1">
        <v>56.42</v>
      </c>
      <c r="B1606">
        <v>677</v>
      </c>
      <c r="C1606">
        <f t="shared" si="50"/>
        <v>2554</v>
      </c>
      <c r="D1606">
        <f t="shared" si="51"/>
        <v>2113</v>
      </c>
      <c r="E1606">
        <f>parcours_complet[[#This Row],[Altitude]]-B1605</f>
        <v>4</v>
      </c>
      <c r="M1606" s="3"/>
    </row>
    <row r="1607" spans="1:13" hidden="1">
      <c r="A1607" s="1">
        <v>56.45</v>
      </c>
      <c r="B1607">
        <v>679</v>
      </c>
      <c r="C1607">
        <f t="shared" si="50"/>
        <v>2556</v>
      </c>
      <c r="D1607">
        <f t="shared" si="51"/>
        <v>2113</v>
      </c>
      <c r="E1607">
        <f>parcours_complet[[#This Row],[Altitude]]-B1606</f>
        <v>2</v>
      </c>
      <c r="M1607" s="3"/>
    </row>
    <row r="1608" spans="1:13" hidden="1">
      <c r="A1608" s="1">
        <v>56.48</v>
      </c>
      <c r="B1608">
        <v>680</v>
      </c>
      <c r="C1608">
        <f t="shared" si="50"/>
        <v>2557</v>
      </c>
      <c r="D1608">
        <f t="shared" si="51"/>
        <v>2113</v>
      </c>
      <c r="E1608">
        <f>parcours_complet[[#This Row],[Altitude]]-B1607</f>
        <v>1</v>
      </c>
      <c r="M1608" s="3"/>
    </row>
    <row r="1609" spans="1:13" hidden="1">
      <c r="A1609" s="1">
        <v>56.53</v>
      </c>
      <c r="B1609">
        <v>679</v>
      </c>
      <c r="C1609">
        <f t="shared" si="50"/>
        <v>2557</v>
      </c>
      <c r="D1609">
        <f t="shared" si="51"/>
        <v>2114</v>
      </c>
      <c r="E1609">
        <f>parcours_complet[[#This Row],[Altitude]]-B1608</f>
        <v>-1</v>
      </c>
      <c r="M1609" s="3"/>
    </row>
    <row r="1610" spans="1:13" hidden="1">
      <c r="A1610" s="1">
        <v>56.57</v>
      </c>
      <c r="B1610">
        <v>678</v>
      </c>
      <c r="C1610">
        <f t="shared" si="50"/>
        <v>2557</v>
      </c>
      <c r="D1610">
        <f t="shared" si="51"/>
        <v>2115</v>
      </c>
      <c r="E1610">
        <f>parcours_complet[[#This Row],[Altitude]]-B1609</f>
        <v>-1</v>
      </c>
      <c r="M1610" s="3"/>
    </row>
    <row r="1611" spans="1:13" hidden="1">
      <c r="A1611" s="1">
        <v>56.61</v>
      </c>
      <c r="B1611">
        <v>673</v>
      </c>
      <c r="C1611">
        <f t="shared" si="50"/>
        <v>2557</v>
      </c>
      <c r="D1611">
        <f t="shared" si="51"/>
        <v>2120</v>
      </c>
      <c r="E1611">
        <f>parcours_complet[[#This Row],[Altitude]]-B1610</f>
        <v>-5</v>
      </c>
      <c r="M1611" s="3"/>
    </row>
    <row r="1612" spans="1:13" hidden="1">
      <c r="A1612" s="1">
        <v>56.65</v>
      </c>
      <c r="B1612">
        <v>666</v>
      </c>
      <c r="C1612">
        <f t="shared" si="50"/>
        <v>2557</v>
      </c>
      <c r="D1612">
        <f t="shared" si="51"/>
        <v>2127</v>
      </c>
      <c r="E1612">
        <f>parcours_complet[[#This Row],[Altitude]]-B1611</f>
        <v>-7</v>
      </c>
      <c r="M1612" s="3"/>
    </row>
    <row r="1613" spans="1:13" hidden="1">
      <c r="A1613" s="1">
        <v>56.69</v>
      </c>
      <c r="B1613">
        <v>659</v>
      </c>
      <c r="C1613">
        <f t="shared" si="50"/>
        <v>2557</v>
      </c>
      <c r="D1613">
        <f t="shared" si="51"/>
        <v>2134</v>
      </c>
      <c r="E1613">
        <f>parcours_complet[[#This Row],[Altitude]]-B1612</f>
        <v>-7</v>
      </c>
      <c r="M1613" s="3"/>
    </row>
    <row r="1614" spans="1:13" hidden="1">
      <c r="A1614" s="1">
        <v>56.72</v>
      </c>
      <c r="B1614">
        <v>658</v>
      </c>
      <c r="C1614">
        <f t="shared" si="50"/>
        <v>2557</v>
      </c>
      <c r="D1614">
        <f t="shared" si="51"/>
        <v>2135</v>
      </c>
      <c r="E1614">
        <f>parcours_complet[[#This Row],[Altitude]]-B1613</f>
        <v>-1</v>
      </c>
      <c r="M1614" s="3"/>
    </row>
    <row r="1615" spans="1:13" hidden="1">
      <c r="A1615" s="1">
        <v>56.76</v>
      </c>
      <c r="B1615">
        <v>656</v>
      </c>
      <c r="C1615">
        <f t="shared" si="50"/>
        <v>2557</v>
      </c>
      <c r="D1615">
        <f t="shared" si="51"/>
        <v>2137</v>
      </c>
      <c r="E1615">
        <f>parcours_complet[[#This Row],[Altitude]]-B1614</f>
        <v>-2</v>
      </c>
      <c r="M1615" s="3"/>
    </row>
    <row r="1616" spans="1:13" hidden="1">
      <c r="A1616" s="1">
        <v>56.8</v>
      </c>
      <c r="B1616">
        <v>655</v>
      </c>
      <c r="C1616">
        <f t="shared" si="50"/>
        <v>2557</v>
      </c>
      <c r="D1616">
        <f t="shared" si="51"/>
        <v>2138</v>
      </c>
      <c r="E1616">
        <f>parcours_complet[[#This Row],[Altitude]]-B1615</f>
        <v>-1</v>
      </c>
      <c r="M1616" s="3"/>
    </row>
    <row r="1617" spans="1:13" hidden="1">
      <c r="A1617" s="1">
        <v>56.84</v>
      </c>
      <c r="B1617">
        <v>651</v>
      </c>
      <c r="C1617">
        <f t="shared" si="50"/>
        <v>2557</v>
      </c>
      <c r="D1617">
        <f t="shared" si="51"/>
        <v>2142</v>
      </c>
      <c r="E1617">
        <f>parcours_complet[[#This Row],[Altitude]]-B1616</f>
        <v>-4</v>
      </c>
      <c r="M1617" s="3"/>
    </row>
    <row r="1618" spans="1:13" hidden="1">
      <c r="A1618" s="1">
        <v>56.87</v>
      </c>
      <c r="B1618">
        <v>647</v>
      </c>
      <c r="C1618">
        <f t="shared" si="50"/>
        <v>2557</v>
      </c>
      <c r="D1618">
        <f t="shared" si="51"/>
        <v>2146</v>
      </c>
      <c r="E1618">
        <f>parcours_complet[[#This Row],[Altitude]]-B1617</f>
        <v>-4</v>
      </c>
      <c r="M1618" s="3"/>
    </row>
    <row r="1619" spans="1:13" hidden="1">
      <c r="A1619" s="1">
        <v>56.9</v>
      </c>
      <c r="B1619">
        <v>645</v>
      </c>
      <c r="C1619">
        <f t="shared" si="50"/>
        <v>2557</v>
      </c>
      <c r="D1619">
        <f t="shared" si="51"/>
        <v>2148</v>
      </c>
      <c r="E1619">
        <f>parcours_complet[[#This Row],[Altitude]]-B1618</f>
        <v>-2</v>
      </c>
      <c r="M1619" s="3"/>
    </row>
    <row r="1620" spans="1:13" hidden="1">
      <c r="A1620" s="1">
        <v>56.93</v>
      </c>
      <c r="B1620">
        <v>644</v>
      </c>
      <c r="C1620">
        <f t="shared" si="50"/>
        <v>2557</v>
      </c>
      <c r="D1620">
        <f t="shared" si="51"/>
        <v>2149</v>
      </c>
      <c r="E1620">
        <f>parcours_complet[[#This Row],[Altitude]]-B1619</f>
        <v>-1</v>
      </c>
      <c r="M1620" s="3"/>
    </row>
    <row r="1621" spans="1:13" hidden="1">
      <c r="A1621" s="1">
        <v>56.96</v>
      </c>
      <c r="B1621">
        <v>642</v>
      </c>
      <c r="C1621">
        <f t="shared" si="50"/>
        <v>2557</v>
      </c>
      <c r="D1621">
        <f t="shared" si="51"/>
        <v>2151</v>
      </c>
      <c r="E1621">
        <f>parcours_complet[[#This Row],[Altitude]]-B1620</f>
        <v>-2</v>
      </c>
      <c r="M1621" s="3"/>
    </row>
    <row r="1622" spans="1:13" hidden="1">
      <c r="A1622" s="1">
        <v>57</v>
      </c>
      <c r="B1622">
        <v>639</v>
      </c>
      <c r="C1622">
        <f t="shared" si="50"/>
        <v>2557</v>
      </c>
      <c r="D1622">
        <f t="shared" si="51"/>
        <v>2154</v>
      </c>
      <c r="E1622">
        <f>parcours_complet[[#This Row],[Altitude]]-B1621</f>
        <v>-3</v>
      </c>
      <c r="M1622" s="3"/>
    </row>
    <row r="1623" spans="1:13" hidden="1">
      <c r="A1623" s="1">
        <v>57.03</v>
      </c>
      <c r="B1623">
        <v>638</v>
      </c>
      <c r="C1623">
        <f t="shared" si="50"/>
        <v>2557</v>
      </c>
      <c r="D1623">
        <f t="shared" si="51"/>
        <v>2155</v>
      </c>
      <c r="E1623">
        <f>parcours_complet[[#This Row],[Altitude]]-B1622</f>
        <v>-1</v>
      </c>
      <c r="M1623" s="3"/>
    </row>
    <row r="1624" spans="1:13" hidden="1">
      <c r="A1624" s="1">
        <v>57.07</v>
      </c>
      <c r="B1624">
        <v>638</v>
      </c>
      <c r="C1624">
        <f t="shared" si="50"/>
        <v>2557</v>
      </c>
      <c r="D1624">
        <f t="shared" si="51"/>
        <v>2155</v>
      </c>
      <c r="E1624">
        <f>parcours_complet[[#This Row],[Altitude]]-B1623</f>
        <v>0</v>
      </c>
      <c r="M1624" s="3"/>
    </row>
    <row r="1625" spans="1:13" hidden="1">
      <c r="A1625" s="1">
        <v>57.09</v>
      </c>
      <c r="B1625">
        <v>638</v>
      </c>
      <c r="C1625">
        <f t="shared" si="50"/>
        <v>2557</v>
      </c>
      <c r="D1625">
        <f t="shared" si="51"/>
        <v>2155</v>
      </c>
      <c r="E1625">
        <f>parcours_complet[[#This Row],[Altitude]]-B1624</f>
        <v>0</v>
      </c>
      <c r="M1625" s="3"/>
    </row>
    <row r="1626" spans="1:13" hidden="1">
      <c r="A1626" s="1">
        <v>57.12</v>
      </c>
      <c r="B1626">
        <v>637</v>
      </c>
      <c r="C1626">
        <f t="shared" si="50"/>
        <v>2557</v>
      </c>
      <c r="D1626">
        <f t="shared" si="51"/>
        <v>2156</v>
      </c>
      <c r="E1626">
        <f>parcours_complet[[#This Row],[Altitude]]-B1625</f>
        <v>-1</v>
      </c>
      <c r="M1626" s="3"/>
    </row>
    <row r="1627" spans="1:13" hidden="1">
      <c r="A1627" s="1">
        <v>57.16</v>
      </c>
      <c r="B1627">
        <v>637</v>
      </c>
      <c r="C1627">
        <f t="shared" si="50"/>
        <v>2557</v>
      </c>
      <c r="D1627">
        <f t="shared" si="51"/>
        <v>2156</v>
      </c>
      <c r="E1627">
        <f>parcours_complet[[#This Row],[Altitude]]-B1626</f>
        <v>0</v>
      </c>
      <c r="M1627" s="3"/>
    </row>
    <row r="1628" spans="1:13" hidden="1">
      <c r="A1628" s="1">
        <v>57.21</v>
      </c>
      <c r="B1628">
        <v>637</v>
      </c>
      <c r="C1628">
        <f t="shared" si="50"/>
        <v>2557</v>
      </c>
      <c r="D1628">
        <f t="shared" si="51"/>
        <v>2156</v>
      </c>
      <c r="E1628">
        <f>parcours_complet[[#This Row],[Altitude]]-B1627</f>
        <v>0</v>
      </c>
      <c r="M1628" s="3"/>
    </row>
    <row r="1629" spans="1:13" hidden="1">
      <c r="A1629" s="1">
        <v>57.24</v>
      </c>
      <c r="B1629">
        <v>635</v>
      </c>
      <c r="C1629">
        <f t="shared" si="50"/>
        <v>2557</v>
      </c>
      <c r="D1629">
        <f t="shared" si="51"/>
        <v>2158</v>
      </c>
      <c r="E1629">
        <f>parcours_complet[[#This Row],[Altitude]]-B1628</f>
        <v>-2</v>
      </c>
      <c r="M1629" s="3"/>
    </row>
    <row r="1630" spans="1:13" hidden="1">
      <c r="A1630" s="1">
        <v>57.28</v>
      </c>
      <c r="B1630">
        <v>634</v>
      </c>
      <c r="C1630">
        <f t="shared" si="50"/>
        <v>2557</v>
      </c>
      <c r="D1630">
        <f t="shared" si="51"/>
        <v>2159</v>
      </c>
      <c r="E1630">
        <f>parcours_complet[[#This Row],[Altitude]]-B1629</f>
        <v>-1</v>
      </c>
      <c r="M1630" s="3"/>
    </row>
    <row r="1631" spans="1:13" hidden="1">
      <c r="A1631" s="1">
        <v>57.33</v>
      </c>
      <c r="B1631">
        <v>629</v>
      </c>
      <c r="C1631">
        <f t="shared" si="50"/>
        <v>2557</v>
      </c>
      <c r="D1631">
        <f t="shared" si="51"/>
        <v>2164</v>
      </c>
      <c r="E1631">
        <f>parcours_complet[[#This Row],[Altitude]]-B1630</f>
        <v>-5</v>
      </c>
      <c r="M1631" s="3"/>
    </row>
    <row r="1632" spans="1:13" hidden="1">
      <c r="A1632" s="1">
        <v>57.36</v>
      </c>
      <c r="B1632">
        <v>622</v>
      </c>
      <c r="C1632">
        <f t="shared" si="50"/>
        <v>2557</v>
      </c>
      <c r="D1632">
        <f t="shared" si="51"/>
        <v>2171</v>
      </c>
      <c r="E1632">
        <f>parcours_complet[[#This Row],[Altitude]]-B1631</f>
        <v>-7</v>
      </c>
      <c r="M1632" s="3"/>
    </row>
    <row r="1633" spans="1:13" hidden="1">
      <c r="A1633" s="1">
        <v>57.4</v>
      </c>
      <c r="B1633">
        <v>620</v>
      </c>
      <c r="C1633">
        <f t="shared" si="50"/>
        <v>2557</v>
      </c>
      <c r="D1633">
        <f t="shared" si="51"/>
        <v>2173</v>
      </c>
      <c r="E1633">
        <f>parcours_complet[[#This Row],[Altitude]]-B1632</f>
        <v>-2</v>
      </c>
      <c r="M1633" s="3"/>
    </row>
    <row r="1634" spans="1:13" hidden="1">
      <c r="A1634" s="1">
        <v>57.43</v>
      </c>
      <c r="B1634">
        <v>616</v>
      </c>
      <c r="C1634">
        <f t="shared" si="50"/>
        <v>2557</v>
      </c>
      <c r="D1634">
        <f t="shared" si="51"/>
        <v>2177</v>
      </c>
      <c r="E1634">
        <f>parcours_complet[[#This Row],[Altitude]]-B1633</f>
        <v>-4</v>
      </c>
      <c r="M1634" s="3"/>
    </row>
    <row r="1635" spans="1:13">
      <c r="A1635" s="1">
        <v>57.47</v>
      </c>
      <c r="B1635">
        <v>614</v>
      </c>
      <c r="C1635">
        <f t="shared" si="50"/>
        <v>2557</v>
      </c>
      <c r="D1635">
        <f t="shared" si="51"/>
        <v>2179</v>
      </c>
      <c r="E1635">
        <f>parcours_complet[[#This Row],[Altitude]]-B1634</f>
        <v>-2</v>
      </c>
      <c r="G1635" t="s">
        <v>53</v>
      </c>
      <c r="M1635" s="3"/>
    </row>
    <row r="1636" spans="1:13" hidden="1">
      <c r="A1636" s="1">
        <v>57.51</v>
      </c>
      <c r="B1636">
        <v>616</v>
      </c>
      <c r="C1636">
        <f t="shared" si="50"/>
        <v>2559</v>
      </c>
      <c r="D1636">
        <f t="shared" si="51"/>
        <v>2179</v>
      </c>
      <c r="E1636">
        <f>parcours_complet[[#This Row],[Altitude]]-B1635</f>
        <v>2</v>
      </c>
      <c r="M1636" s="3"/>
    </row>
    <row r="1637" spans="1:13" hidden="1">
      <c r="A1637" s="1">
        <v>57.55</v>
      </c>
      <c r="B1637">
        <v>618</v>
      </c>
      <c r="C1637">
        <f t="shared" si="50"/>
        <v>2561</v>
      </c>
      <c r="D1637">
        <f t="shared" si="51"/>
        <v>2179</v>
      </c>
      <c r="E1637">
        <f>parcours_complet[[#This Row],[Altitude]]-B1636</f>
        <v>2</v>
      </c>
      <c r="M1637" s="3"/>
    </row>
    <row r="1638" spans="1:13" hidden="1">
      <c r="A1638" s="1">
        <v>57.58</v>
      </c>
      <c r="B1638">
        <v>622</v>
      </c>
      <c r="C1638">
        <f t="shared" si="50"/>
        <v>2565</v>
      </c>
      <c r="D1638">
        <f t="shared" si="51"/>
        <v>2179</v>
      </c>
      <c r="E1638">
        <f>parcours_complet[[#This Row],[Altitude]]-B1637</f>
        <v>4</v>
      </c>
      <c r="M1638" s="3"/>
    </row>
    <row r="1639" spans="1:13" hidden="1">
      <c r="A1639" s="1">
        <v>57.62</v>
      </c>
      <c r="B1639">
        <v>629</v>
      </c>
      <c r="C1639">
        <f t="shared" si="50"/>
        <v>2572</v>
      </c>
      <c r="D1639">
        <f t="shared" si="51"/>
        <v>2179</v>
      </c>
      <c r="E1639">
        <f>parcours_complet[[#This Row],[Altitude]]-B1638</f>
        <v>7</v>
      </c>
      <c r="M1639" s="3"/>
    </row>
    <row r="1640" spans="1:13" hidden="1">
      <c r="A1640" s="1">
        <v>57.65</v>
      </c>
      <c r="B1640">
        <v>640</v>
      </c>
      <c r="C1640">
        <f t="shared" si="50"/>
        <v>2583</v>
      </c>
      <c r="D1640">
        <f t="shared" si="51"/>
        <v>2179</v>
      </c>
      <c r="E1640">
        <f>parcours_complet[[#This Row],[Altitude]]-B1639</f>
        <v>11</v>
      </c>
      <c r="M1640" s="3"/>
    </row>
    <row r="1641" spans="1:13" hidden="1">
      <c r="A1641" s="1">
        <v>57.68</v>
      </c>
      <c r="B1641">
        <v>643</v>
      </c>
      <c r="C1641">
        <f t="shared" si="50"/>
        <v>2586</v>
      </c>
      <c r="D1641">
        <f t="shared" si="51"/>
        <v>2179</v>
      </c>
      <c r="E1641">
        <f>parcours_complet[[#This Row],[Altitude]]-B1640</f>
        <v>3</v>
      </c>
      <c r="M1641" s="3"/>
    </row>
    <row r="1642" spans="1:13" hidden="1">
      <c r="A1642" s="1">
        <v>57.71</v>
      </c>
      <c r="B1642">
        <v>649</v>
      </c>
      <c r="C1642">
        <f t="shared" si="50"/>
        <v>2592</v>
      </c>
      <c r="D1642">
        <f t="shared" si="51"/>
        <v>2179</v>
      </c>
      <c r="E1642">
        <f>parcours_complet[[#This Row],[Altitude]]-B1641</f>
        <v>6</v>
      </c>
      <c r="M1642" s="3"/>
    </row>
    <row r="1643" spans="1:13" hidden="1">
      <c r="A1643" s="1">
        <v>57.74</v>
      </c>
      <c r="B1643">
        <v>655</v>
      </c>
      <c r="C1643">
        <f t="shared" si="50"/>
        <v>2598</v>
      </c>
      <c r="D1643">
        <f t="shared" si="51"/>
        <v>2179</v>
      </c>
      <c r="E1643">
        <f>parcours_complet[[#This Row],[Altitude]]-B1642</f>
        <v>6</v>
      </c>
      <c r="M1643" s="3"/>
    </row>
    <row r="1644" spans="1:13" hidden="1">
      <c r="A1644" s="1">
        <v>57.77</v>
      </c>
      <c r="B1644">
        <v>660</v>
      </c>
      <c r="C1644">
        <f t="shared" si="50"/>
        <v>2603</v>
      </c>
      <c r="D1644">
        <f t="shared" si="51"/>
        <v>2179</v>
      </c>
      <c r="E1644">
        <f>parcours_complet[[#This Row],[Altitude]]-B1643</f>
        <v>5</v>
      </c>
      <c r="M1644" s="3"/>
    </row>
    <row r="1645" spans="1:13" hidden="1">
      <c r="A1645" s="1">
        <v>57.82</v>
      </c>
      <c r="B1645">
        <v>660</v>
      </c>
      <c r="C1645">
        <f t="shared" si="50"/>
        <v>2603</v>
      </c>
      <c r="D1645">
        <f t="shared" si="51"/>
        <v>2179</v>
      </c>
      <c r="E1645">
        <f>parcours_complet[[#This Row],[Altitude]]-B1644</f>
        <v>0</v>
      </c>
      <c r="M1645" s="3"/>
    </row>
    <row r="1646" spans="1:13" hidden="1">
      <c r="A1646" s="1">
        <v>57.85</v>
      </c>
      <c r="B1646">
        <v>663</v>
      </c>
      <c r="C1646">
        <f t="shared" si="50"/>
        <v>2606</v>
      </c>
      <c r="D1646">
        <f t="shared" si="51"/>
        <v>2179</v>
      </c>
      <c r="E1646">
        <f>parcours_complet[[#This Row],[Altitude]]-B1645</f>
        <v>3</v>
      </c>
      <c r="M1646" s="3"/>
    </row>
    <row r="1647" spans="1:13" hidden="1">
      <c r="A1647" s="1">
        <v>57.89</v>
      </c>
      <c r="B1647">
        <v>672</v>
      </c>
      <c r="C1647">
        <f t="shared" si="50"/>
        <v>2615</v>
      </c>
      <c r="D1647">
        <f t="shared" si="51"/>
        <v>2179</v>
      </c>
      <c r="E1647">
        <f>parcours_complet[[#This Row],[Altitude]]-B1646</f>
        <v>9</v>
      </c>
      <c r="M1647" s="3"/>
    </row>
    <row r="1648" spans="1:13" hidden="1">
      <c r="A1648" s="1">
        <v>57.94</v>
      </c>
      <c r="B1648">
        <v>678</v>
      </c>
      <c r="C1648">
        <f t="shared" si="50"/>
        <v>2621</v>
      </c>
      <c r="D1648">
        <f t="shared" si="51"/>
        <v>2179</v>
      </c>
      <c r="E1648">
        <f>parcours_complet[[#This Row],[Altitude]]-B1647</f>
        <v>6</v>
      </c>
      <c r="M1648" s="3"/>
    </row>
    <row r="1649" spans="1:13" hidden="1">
      <c r="A1649" s="1">
        <v>57.99</v>
      </c>
      <c r="B1649">
        <v>686</v>
      </c>
      <c r="C1649">
        <f t="shared" si="50"/>
        <v>2629</v>
      </c>
      <c r="D1649">
        <f t="shared" si="51"/>
        <v>2179</v>
      </c>
      <c r="E1649">
        <f>parcours_complet[[#This Row],[Altitude]]-B1648</f>
        <v>8</v>
      </c>
      <c r="M1649" s="3"/>
    </row>
    <row r="1650" spans="1:13" hidden="1">
      <c r="A1650" s="1">
        <v>58.01</v>
      </c>
      <c r="B1650">
        <v>691</v>
      </c>
      <c r="C1650">
        <f t="shared" si="50"/>
        <v>2634</v>
      </c>
      <c r="D1650">
        <f t="shared" si="51"/>
        <v>2179</v>
      </c>
      <c r="E1650">
        <f>parcours_complet[[#This Row],[Altitude]]-B1649</f>
        <v>5</v>
      </c>
      <c r="M1650" s="3"/>
    </row>
    <row r="1651" spans="1:13" hidden="1">
      <c r="A1651" s="1">
        <v>58.04</v>
      </c>
      <c r="B1651">
        <v>695</v>
      </c>
      <c r="C1651">
        <f t="shared" si="50"/>
        <v>2638</v>
      </c>
      <c r="D1651">
        <f t="shared" si="51"/>
        <v>2179</v>
      </c>
      <c r="E1651">
        <f>parcours_complet[[#This Row],[Altitude]]-B1650</f>
        <v>4</v>
      </c>
      <c r="M1651" s="3"/>
    </row>
    <row r="1652" spans="1:13">
      <c r="A1652" s="1">
        <v>58.09</v>
      </c>
      <c r="B1652">
        <v>695</v>
      </c>
      <c r="C1652">
        <f t="shared" si="50"/>
        <v>2638</v>
      </c>
      <c r="D1652">
        <f t="shared" si="51"/>
        <v>2179</v>
      </c>
      <c r="E1652">
        <f>parcours_complet[[#This Row],[Altitude]]-B1651</f>
        <v>0</v>
      </c>
      <c r="G1652" t="s">
        <v>54</v>
      </c>
      <c r="M1652" s="3"/>
    </row>
    <row r="1653" spans="1:13" hidden="1">
      <c r="A1653" s="1">
        <v>58.14</v>
      </c>
      <c r="B1653">
        <v>699</v>
      </c>
      <c r="C1653">
        <f t="shared" si="50"/>
        <v>2642</v>
      </c>
      <c r="D1653">
        <f t="shared" si="51"/>
        <v>2179</v>
      </c>
      <c r="E1653">
        <f>parcours_complet[[#This Row],[Altitude]]-B1652</f>
        <v>4</v>
      </c>
      <c r="M1653" s="3"/>
    </row>
    <row r="1654" spans="1:13" hidden="1">
      <c r="A1654" s="1">
        <v>58.19</v>
      </c>
      <c r="B1654">
        <v>714</v>
      </c>
      <c r="C1654">
        <f t="shared" si="50"/>
        <v>2657</v>
      </c>
      <c r="D1654">
        <f t="shared" si="51"/>
        <v>2179</v>
      </c>
      <c r="E1654">
        <f>parcours_complet[[#This Row],[Altitude]]-B1653</f>
        <v>15</v>
      </c>
      <c r="M1654" s="3"/>
    </row>
    <row r="1655" spans="1:13" hidden="1">
      <c r="A1655" s="1">
        <v>58.22</v>
      </c>
      <c r="B1655">
        <v>724</v>
      </c>
      <c r="C1655">
        <f t="shared" si="50"/>
        <v>2667</v>
      </c>
      <c r="D1655">
        <f t="shared" si="51"/>
        <v>2179</v>
      </c>
      <c r="E1655">
        <f>parcours_complet[[#This Row],[Altitude]]-B1654</f>
        <v>10</v>
      </c>
      <c r="M1655" s="3"/>
    </row>
    <row r="1656" spans="1:13">
      <c r="A1656" s="1">
        <v>58.25</v>
      </c>
      <c r="B1656">
        <v>726</v>
      </c>
      <c r="C1656">
        <f t="shared" si="50"/>
        <v>2669</v>
      </c>
      <c r="D1656">
        <f t="shared" si="51"/>
        <v>2179</v>
      </c>
      <c r="E1656">
        <f>parcours_complet[[#This Row],[Altitude]]-B1655</f>
        <v>2</v>
      </c>
      <c r="G1656" t="s">
        <v>55</v>
      </c>
      <c r="M1656" s="3"/>
    </row>
    <row r="1657" spans="1:13" hidden="1">
      <c r="A1657" s="1">
        <v>58.28</v>
      </c>
      <c r="B1657">
        <v>724</v>
      </c>
      <c r="C1657">
        <f t="shared" si="50"/>
        <v>2669</v>
      </c>
      <c r="D1657">
        <f t="shared" si="51"/>
        <v>2181</v>
      </c>
      <c r="E1657">
        <f>parcours_complet[[#This Row],[Altitude]]-B1656</f>
        <v>-2</v>
      </c>
      <c r="M1657" s="3"/>
    </row>
    <row r="1658" spans="1:13" hidden="1">
      <c r="A1658" s="1">
        <v>58.31</v>
      </c>
      <c r="B1658">
        <v>723</v>
      </c>
      <c r="C1658">
        <f t="shared" si="50"/>
        <v>2669</v>
      </c>
      <c r="D1658">
        <f t="shared" si="51"/>
        <v>2182</v>
      </c>
      <c r="E1658">
        <f>parcours_complet[[#This Row],[Altitude]]-B1657</f>
        <v>-1</v>
      </c>
      <c r="M1658" s="3"/>
    </row>
    <row r="1659" spans="1:13" hidden="1">
      <c r="A1659" s="1">
        <v>58.35</v>
      </c>
      <c r="B1659">
        <v>720</v>
      </c>
      <c r="C1659">
        <f t="shared" si="50"/>
        <v>2669</v>
      </c>
      <c r="D1659">
        <f t="shared" si="51"/>
        <v>2185</v>
      </c>
      <c r="E1659">
        <f>parcours_complet[[#This Row],[Altitude]]-B1658</f>
        <v>-3</v>
      </c>
      <c r="M1659" s="3"/>
    </row>
    <row r="1660" spans="1:13" hidden="1">
      <c r="A1660" s="1">
        <v>58.4</v>
      </c>
      <c r="B1660">
        <v>715</v>
      </c>
      <c r="C1660">
        <f t="shared" si="50"/>
        <v>2669</v>
      </c>
      <c r="D1660">
        <f t="shared" si="51"/>
        <v>2190</v>
      </c>
      <c r="E1660">
        <f>parcours_complet[[#This Row],[Altitude]]-B1659</f>
        <v>-5</v>
      </c>
      <c r="M1660" s="3"/>
    </row>
    <row r="1661" spans="1:13" hidden="1">
      <c r="A1661" s="1">
        <v>58.43</v>
      </c>
      <c r="B1661">
        <v>706</v>
      </c>
      <c r="C1661">
        <f t="shared" si="50"/>
        <v>2669</v>
      </c>
      <c r="D1661">
        <f t="shared" si="51"/>
        <v>2199</v>
      </c>
      <c r="E1661">
        <f>parcours_complet[[#This Row],[Altitude]]-B1660</f>
        <v>-9</v>
      </c>
      <c r="M1661" s="3"/>
    </row>
    <row r="1662" spans="1:13" hidden="1">
      <c r="A1662" s="1">
        <v>58.47</v>
      </c>
      <c r="B1662">
        <v>705</v>
      </c>
      <c r="C1662">
        <f t="shared" si="50"/>
        <v>2669</v>
      </c>
      <c r="D1662">
        <f t="shared" si="51"/>
        <v>2200</v>
      </c>
      <c r="E1662">
        <f>parcours_complet[[#This Row],[Altitude]]-B1661</f>
        <v>-1</v>
      </c>
      <c r="M1662" s="3"/>
    </row>
    <row r="1663" spans="1:13" hidden="1">
      <c r="A1663" s="1">
        <v>58.5</v>
      </c>
      <c r="B1663">
        <v>702</v>
      </c>
      <c r="C1663">
        <f t="shared" si="50"/>
        <v>2669</v>
      </c>
      <c r="D1663">
        <f t="shared" si="51"/>
        <v>2203</v>
      </c>
      <c r="E1663">
        <f>parcours_complet[[#This Row],[Altitude]]-B1662</f>
        <v>-3</v>
      </c>
      <c r="M1663" s="3"/>
    </row>
    <row r="1664" spans="1:13" hidden="1">
      <c r="A1664" s="1">
        <v>58.54</v>
      </c>
      <c r="B1664">
        <v>696</v>
      </c>
      <c r="C1664">
        <f t="shared" si="50"/>
        <v>2669</v>
      </c>
      <c r="D1664">
        <f t="shared" si="51"/>
        <v>2209</v>
      </c>
      <c r="E1664">
        <f>parcours_complet[[#This Row],[Altitude]]-B1663</f>
        <v>-6</v>
      </c>
      <c r="M1664" s="3"/>
    </row>
    <row r="1665" spans="1:13" hidden="1">
      <c r="A1665" s="1">
        <v>58.58</v>
      </c>
      <c r="B1665">
        <v>689</v>
      </c>
      <c r="C1665">
        <f t="shared" si="50"/>
        <v>2669</v>
      </c>
      <c r="D1665">
        <f t="shared" si="51"/>
        <v>2216</v>
      </c>
      <c r="E1665">
        <f>parcours_complet[[#This Row],[Altitude]]-B1664</f>
        <v>-7</v>
      </c>
      <c r="M1665" s="3"/>
    </row>
    <row r="1666" spans="1:13" hidden="1">
      <c r="A1666" s="1">
        <v>58.62</v>
      </c>
      <c r="B1666">
        <v>687</v>
      </c>
      <c r="C1666">
        <f t="shared" si="50"/>
        <v>2669</v>
      </c>
      <c r="D1666">
        <f t="shared" si="51"/>
        <v>2218</v>
      </c>
      <c r="E1666">
        <f>parcours_complet[[#This Row],[Altitude]]-B1665</f>
        <v>-2</v>
      </c>
      <c r="M1666" s="3"/>
    </row>
    <row r="1667" spans="1:13" hidden="1">
      <c r="A1667" s="1">
        <v>58.65</v>
      </c>
      <c r="B1667">
        <v>685</v>
      </c>
      <c r="C1667">
        <f t="shared" si="50"/>
        <v>2669</v>
      </c>
      <c r="D1667">
        <f t="shared" si="51"/>
        <v>2220</v>
      </c>
      <c r="E1667">
        <f>parcours_complet[[#This Row],[Altitude]]-B1666</f>
        <v>-2</v>
      </c>
      <c r="M1667" s="3"/>
    </row>
    <row r="1668" spans="1:13" hidden="1">
      <c r="A1668" s="1">
        <v>58.68</v>
      </c>
      <c r="B1668">
        <v>679</v>
      </c>
      <c r="C1668">
        <f t="shared" ref="C1668:C1731" si="52">IF(B1668-B1667&gt;0,B1668-B1667+C1667,C1667)</f>
        <v>2669</v>
      </c>
      <c r="D1668">
        <f t="shared" ref="D1668:D1731" si="53">IF(B1667-B1668&gt;0,B1667-B1668+D1667,D1667)</f>
        <v>2226</v>
      </c>
      <c r="E1668">
        <f>parcours_complet[[#This Row],[Altitude]]-B1667</f>
        <v>-6</v>
      </c>
      <c r="M1668" s="3"/>
    </row>
    <row r="1669" spans="1:13" hidden="1">
      <c r="A1669" s="1">
        <v>58.72</v>
      </c>
      <c r="B1669">
        <v>674</v>
      </c>
      <c r="C1669">
        <f t="shared" si="52"/>
        <v>2669</v>
      </c>
      <c r="D1669">
        <f t="shared" si="53"/>
        <v>2231</v>
      </c>
      <c r="E1669">
        <f>parcours_complet[[#This Row],[Altitude]]-B1668</f>
        <v>-5</v>
      </c>
      <c r="M1669" s="3"/>
    </row>
    <row r="1670" spans="1:13" hidden="1">
      <c r="A1670" s="1">
        <v>58.8</v>
      </c>
      <c r="B1670">
        <v>668</v>
      </c>
      <c r="C1670">
        <f t="shared" si="52"/>
        <v>2669</v>
      </c>
      <c r="D1670">
        <f t="shared" si="53"/>
        <v>2237</v>
      </c>
      <c r="E1670">
        <f>parcours_complet[[#This Row],[Altitude]]-B1669</f>
        <v>-6</v>
      </c>
      <c r="M1670" s="3"/>
    </row>
    <row r="1671" spans="1:13" hidden="1">
      <c r="A1671" s="1">
        <v>58.88</v>
      </c>
      <c r="B1671">
        <v>663</v>
      </c>
      <c r="C1671">
        <f t="shared" si="52"/>
        <v>2669</v>
      </c>
      <c r="D1671">
        <f t="shared" si="53"/>
        <v>2242</v>
      </c>
      <c r="E1671">
        <f>parcours_complet[[#This Row],[Altitude]]-B1670</f>
        <v>-5</v>
      </c>
      <c r="M1671" s="3"/>
    </row>
    <row r="1672" spans="1:13" hidden="1">
      <c r="A1672" s="1">
        <v>58.93</v>
      </c>
      <c r="B1672">
        <v>662</v>
      </c>
      <c r="C1672">
        <f t="shared" si="52"/>
        <v>2669</v>
      </c>
      <c r="D1672">
        <f t="shared" si="53"/>
        <v>2243</v>
      </c>
      <c r="E1672">
        <f>parcours_complet[[#This Row],[Altitude]]-B1671</f>
        <v>-1</v>
      </c>
      <c r="M1672" s="3"/>
    </row>
    <row r="1673" spans="1:13">
      <c r="A1673" s="1">
        <v>58.97</v>
      </c>
      <c r="B1673">
        <v>665</v>
      </c>
      <c r="C1673">
        <f t="shared" si="52"/>
        <v>2672</v>
      </c>
      <c r="D1673">
        <f t="shared" si="53"/>
        <v>2243</v>
      </c>
      <c r="E1673">
        <f>parcours_complet[[#This Row],[Altitude]]-B1672</f>
        <v>3</v>
      </c>
      <c r="G1673" t="s">
        <v>56</v>
      </c>
      <c r="M1673" s="3"/>
    </row>
    <row r="1674" spans="1:13" hidden="1">
      <c r="A1674" s="1">
        <v>59</v>
      </c>
      <c r="B1674">
        <v>669</v>
      </c>
      <c r="C1674">
        <f t="shared" si="52"/>
        <v>2676</v>
      </c>
      <c r="D1674">
        <f t="shared" si="53"/>
        <v>2243</v>
      </c>
      <c r="E1674">
        <f>parcours_complet[[#This Row],[Altitude]]-B1673</f>
        <v>4</v>
      </c>
      <c r="M1674" s="3"/>
    </row>
    <row r="1675" spans="1:13" hidden="1">
      <c r="A1675" s="1">
        <v>59.05</v>
      </c>
      <c r="B1675">
        <v>671</v>
      </c>
      <c r="C1675">
        <f t="shared" si="52"/>
        <v>2678</v>
      </c>
      <c r="D1675">
        <f t="shared" si="53"/>
        <v>2243</v>
      </c>
      <c r="E1675">
        <f>parcours_complet[[#This Row],[Altitude]]-B1674</f>
        <v>2</v>
      </c>
      <c r="M1675" s="3"/>
    </row>
    <row r="1676" spans="1:13" hidden="1">
      <c r="A1676" s="1">
        <v>59.1</v>
      </c>
      <c r="B1676">
        <v>674</v>
      </c>
      <c r="C1676">
        <f t="shared" si="52"/>
        <v>2681</v>
      </c>
      <c r="D1676">
        <f t="shared" si="53"/>
        <v>2243</v>
      </c>
      <c r="E1676">
        <f>parcours_complet[[#This Row],[Altitude]]-B1675</f>
        <v>3</v>
      </c>
      <c r="M1676" s="3"/>
    </row>
    <row r="1677" spans="1:13" hidden="1">
      <c r="A1677" s="1">
        <v>59.15</v>
      </c>
      <c r="B1677">
        <v>673</v>
      </c>
      <c r="C1677">
        <f t="shared" si="52"/>
        <v>2681</v>
      </c>
      <c r="D1677">
        <f t="shared" si="53"/>
        <v>2244</v>
      </c>
      <c r="E1677">
        <f>parcours_complet[[#This Row],[Altitude]]-B1676</f>
        <v>-1</v>
      </c>
      <c r="M1677" s="3"/>
    </row>
    <row r="1678" spans="1:13" hidden="1">
      <c r="A1678" s="1">
        <v>59.2</v>
      </c>
      <c r="B1678">
        <v>674</v>
      </c>
      <c r="C1678">
        <f t="shared" si="52"/>
        <v>2682</v>
      </c>
      <c r="D1678">
        <f t="shared" si="53"/>
        <v>2244</v>
      </c>
      <c r="E1678">
        <f>parcours_complet[[#This Row],[Altitude]]-B1677</f>
        <v>1</v>
      </c>
      <c r="M1678" s="3"/>
    </row>
    <row r="1679" spans="1:13" hidden="1">
      <c r="A1679" s="1">
        <v>59.23</v>
      </c>
      <c r="B1679">
        <v>675</v>
      </c>
      <c r="C1679">
        <f t="shared" si="52"/>
        <v>2683</v>
      </c>
      <c r="D1679">
        <f t="shared" si="53"/>
        <v>2244</v>
      </c>
      <c r="E1679">
        <f>parcours_complet[[#This Row],[Altitude]]-B1678</f>
        <v>1</v>
      </c>
      <c r="M1679" s="3"/>
    </row>
    <row r="1680" spans="1:13" hidden="1">
      <c r="A1680" s="1">
        <v>59.26</v>
      </c>
      <c r="B1680">
        <v>675</v>
      </c>
      <c r="C1680">
        <f t="shared" si="52"/>
        <v>2683</v>
      </c>
      <c r="D1680">
        <f t="shared" si="53"/>
        <v>2244</v>
      </c>
      <c r="E1680">
        <f>parcours_complet[[#This Row],[Altitude]]-B1679</f>
        <v>0</v>
      </c>
      <c r="M1680" s="3"/>
    </row>
    <row r="1681" spans="1:13" hidden="1">
      <c r="A1681" s="1">
        <v>59.29</v>
      </c>
      <c r="B1681">
        <v>675</v>
      </c>
      <c r="C1681">
        <f t="shared" si="52"/>
        <v>2683</v>
      </c>
      <c r="D1681">
        <f t="shared" si="53"/>
        <v>2244</v>
      </c>
      <c r="E1681">
        <f>parcours_complet[[#This Row],[Altitude]]-B1680</f>
        <v>0</v>
      </c>
      <c r="M1681" s="3"/>
    </row>
    <row r="1682" spans="1:13" hidden="1">
      <c r="A1682" s="1">
        <v>59.32</v>
      </c>
      <c r="B1682">
        <v>675</v>
      </c>
      <c r="C1682">
        <f t="shared" si="52"/>
        <v>2683</v>
      </c>
      <c r="D1682">
        <f t="shared" si="53"/>
        <v>2244</v>
      </c>
      <c r="E1682">
        <f>parcours_complet[[#This Row],[Altitude]]-B1681</f>
        <v>0</v>
      </c>
      <c r="M1682" s="3"/>
    </row>
    <row r="1683" spans="1:13" hidden="1">
      <c r="A1683" s="1">
        <v>59.36</v>
      </c>
      <c r="B1683">
        <v>676</v>
      </c>
      <c r="C1683">
        <f t="shared" si="52"/>
        <v>2684</v>
      </c>
      <c r="D1683">
        <f t="shared" si="53"/>
        <v>2244</v>
      </c>
      <c r="E1683">
        <f>parcours_complet[[#This Row],[Altitude]]-B1682</f>
        <v>1</v>
      </c>
      <c r="M1683" s="3"/>
    </row>
    <row r="1684" spans="1:13" hidden="1">
      <c r="A1684" s="1">
        <v>59.39</v>
      </c>
      <c r="B1684">
        <v>679</v>
      </c>
      <c r="C1684">
        <f t="shared" si="52"/>
        <v>2687</v>
      </c>
      <c r="D1684">
        <f t="shared" si="53"/>
        <v>2244</v>
      </c>
      <c r="E1684">
        <f>parcours_complet[[#This Row],[Altitude]]-B1683</f>
        <v>3</v>
      </c>
      <c r="M1684" s="3"/>
    </row>
    <row r="1685" spans="1:13" hidden="1">
      <c r="A1685" s="1">
        <v>59.43</v>
      </c>
      <c r="B1685">
        <v>685</v>
      </c>
      <c r="C1685">
        <f t="shared" si="52"/>
        <v>2693</v>
      </c>
      <c r="D1685">
        <f t="shared" si="53"/>
        <v>2244</v>
      </c>
      <c r="E1685">
        <f>parcours_complet[[#This Row],[Altitude]]-B1684</f>
        <v>6</v>
      </c>
      <c r="M1685" s="3"/>
    </row>
    <row r="1686" spans="1:13" hidden="1">
      <c r="A1686" s="1">
        <v>59.48</v>
      </c>
      <c r="B1686">
        <v>688</v>
      </c>
      <c r="C1686">
        <f t="shared" si="52"/>
        <v>2696</v>
      </c>
      <c r="D1686">
        <f t="shared" si="53"/>
        <v>2244</v>
      </c>
      <c r="E1686">
        <f>parcours_complet[[#This Row],[Altitude]]-B1685</f>
        <v>3</v>
      </c>
      <c r="M1686" s="3"/>
    </row>
    <row r="1687" spans="1:13" hidden="1">
      <c r="A1687" s="1">
        <v>59.52</v>
      </c>
      <c r="B1687">
        <v>692</v>
      </c>
      <c r="C1687">
        <f t="shared" si="52"/>
        <v>2700</v>
      </c>
      <c r="D1687">
        <f t="shared" si="53"/>
        <v>2244</v>
      </c>
      <c r="E1687">
        <f>parcours_complet[[#This Row],[Altitude]]-B1686</f>
        <v>4</v>
      </c>
      <c r="M1687" s="3"/>
    </row>
    <row r="1688" spans="1:13" hidden="1">
      <c r="A1688" s="1">
        <v>59.55</v>
      </c>
      <c r="B1688">
        <v>692</v>
      </c>
      <c r="C1688">
        <f t="shared" si="52"/>
        <v>2700</v>
      </c>
      <c r="D1688">
        <f t="shared" si="53"/>
        <v>2244</v>
      </c>
      <c r="E1688">
        <f>parcours_complet[[#This Row],[Altitude]]-B1687</f>
        <v>0</v>
      </c>
      <c r="M1688" s="3"/>
    </row>
    <row r="1689" spans="1:13" hidden="1">
      <c r="A1689" s="1">
        <v>59.6</v>
      </c>
      <c r="B1689">
        <v>699</v>
      </c>
      <c r="C1689">
        <f t="shared" si="52"/>
        <v>2707</v>
      </c>
      <c r="D1689">
        <f t="shared" si="53"/>
        <v>2244</v>
      </c>
      <c r="E1689">
        <f>parcours_complet[[#This Row],[Altitude]]-B1688</f>
        <v>7</v>
      </c>
      <c r="M1689" s="3"/>
    </row>
    <row r="1690" spans="1:13" hidden="1">
      <c r="A1690" s="1">
        <v>59.67</v>
      </c>
      <c r="B1690">
        <v>701</v>
      </c>
      <c r="C1690">
        <f t="shared" si="52"/>
        <v>2709</v>
      </c>
      <c r="D1690">
        <f t="shared" si="53"/>
        <v>2244</v>
      </c>
      <c r="E1690">
        <f>parcours_complet[[#This Row],[Altitude]]-B1689</f>
        <v>2</v>
      </c>
      <c r="M1690" s="3"/>
    </row>
    <row r="1691" spans="1:13" hidden="1">
      <c r="A1691" s="1">
        <v>59.74</v>
      </c>
      <c r="B1691">
        <v>699</v>
      </c>
      <c r="C1691">
        <f t="shared" si="52"/>
        <v>2709</v>
      </c>
      <c r="D1691">
        <f t="shared" si="53"/>
        <v>2246</v>
      </c>
      <c r="E1691">
        <f>parcours_complet[[#This Row],[Altitude]]-B1690</f>
        <v>-2</v>
      </c>
      <c r="M1691" s="3"/>
    </row>
    <row r="1692" spans="1:13" hidden="1">
      <c r="A1692" s="1">
        <v>59.79</v>
      </c>
      <c r="B1692">
        <v>698</v>
      </c>
      <c r="C1692">
        <f t="shared" si="52"/>
        <v>2709</v>
      </c>
      <c r="D1692">
        <f t="shared" si="53"/>
        <v>2247</v>
      </c>
      <c r="E1692">
        <f>parcours_complet[[#This Row],[Altitude]]-B1691</f>
        <v>-1</v>
      </c>
      <c r="M1692" s="3"/>
    </row>
    <row r="1693" spans="1:13" hidden="1">
      <c r="A1693" s="1">
        <v>59.83</v>
      </c>
      <c r="B1693">
        <v>698</v>
      </c>
      <c r="C1693">
        <f t="shared" si="52"/>
        <v>2709</v>
      </c>
      <c r="D1693">
        <f t="shared" si="53"/>
        <v>2247</v>
      </c>
      <c r="E1693">
        <f>parcours_complet[[#This Row],[Altitude]]-B1692</f>
        <v>0</v>
      </c>
      <c r="M1693" s="3"/>
    </row>
    <row r="1694" spans="1:13" hidden="1">
      <c r="A1694" s="1">
        <v>59.86</v>
      </c>
      <c r="B1694">
        <v>698</v>
      </c>
      <c r="C1694">
        <f t="shared" si="52"/>
        <v>2709</v>
      </c>
      <c r="D1694">
        <f t="shared" si="53"/>
        <v>2247</v>
      </c>
      <c r="E1694">
        <f>parcours_complet[[#This Row],[Altitude]]-B1693</f>
        <v>0</v>
      </c>
      <c r="M1694" s="3"/>
    </row>
    <row r="1695" spans="1:13" hidden="1">
      <c r="A1695" s="1">
        <v>59.89</v>
      </c>
      <c r="B1695">
        <v>697</v>
      </c>
      <c r="C1695">
        <f t="shared" si="52"/>
        <v>2709</v>
      </c>
      <c r="D1695">
        <f t="shared" si="53"/>
        <v>2248</v>
      </c>
      <c r="E1695">
        <f>parcours_complet[[#This Row],[Altitude]]-B1694</f>
        <v>-1</v>
      </c>
      <c r="M1695" s="3"/>
    </row>
    <row r="1696" spans="1:13" hidden="1">
      <c r="A1696" s="1">
        <v>59.94</v>
      </c>
      <c r="B1696">
        <v>698</v>
      </c>
      <c r="C1696">
        <f t="shared" si="52"/>
        <v>2710</v>
      </c>
      <c r="D1696">
        <f t="shared" si="53"/>
        <v>2248</v>
      </c>
      <c r="E1696">
        <f>parcours_complet[[#This Row],[Altitude]]-B1695</f>
        <v>1</v>
      </c>
      <c r="M1696" s="3"/>
    </row>
    <row r="1697" spans="1:16" hidden="1">
      <c r="A1697" s="1">
        <v>60.02</v>
      </c>
      <c r="B1697">
        <v>697</v>
      </c>
      <c r="C1697">
        <f t="shared" si="52"/>
        <v>2710</v>
      </c>
      <c r="D1697">
        <f t="shared" si="53"/>
        <v>2249</v>
      </c>
      <c r="E1697">
        <f>parcours_complet[[#This Row],[Altitude]]-B1696</f>
        <v>-1</v>
      </c>
      <c r="M1697" s="3"/>
    </row>
    <row r="1698" spans="1:16" hidden="1">
      <c r="A1698" s="1">
        <v>60.06</v>
      </c>
      <c r="B1698">
        <v>697</v>
      </c>
      <c r="C1698">
        <f t="shared" si="52"/>
        <v>2710</v>
      </c>
      <c r="D1698">
        <f t="shared" si="53"/>
        <v>2249</v>
      </c>
      <c r="E1698">
        <f>parcours_complet[[#This Row],[Altitude]]-B1697</f>
        <v>0</v>
      </c>
      <c r="M1698" s="3"/>
    </row>
    <row r="1699" spans="1:16" hidden="1">
      <c r="A1699" s="1">
        <v>60.11</v>
      </c>
      <c r="B1699">
        <v>691</v>
      </c>
      <c r="C1699">
        <f t="shared" si="52"/>
        <v>2710</v>
      </c>
      <c r="D1699">
        <f t="shared" si="53"/>
        <v>2255</v>
      </c>
      <c r="E1699">
        <f>parcours_complet[[#This Row],[Altitude]]-B1698</f>
        <v>-6</v>
      </c>
      <c r="M1699" s="3"/>
    </row>
    <row r="1700" spans="1:16" hidden="1">
      <c r="A1700" s="1">
        <v>60.15</v>
      </c>
      <c r="B1700">
        <v>689</v>
      </c>
      <c r="C1700">
        <f t="shared" si="52"/>
        <v>2710</v>
      </c>
      <c r="D1700">
        <f t="shared" si="53"/>
        <v>2257</v>
      </c>
      <c r="E1700">
        <f>parcours_complet[[#This Row],[Altitude]]-B1699</f>
        <v>-2</v>
      </c>
      <c r="M1700" s="3"/>
    </row>
    <row r="1701" spans="1:16" hidden="1">
      <c r="A1701" s="1">
        <v>60.2</v>
      </c>
      <c r="B1701">
        <v>689</v>
      </c>
      <c r="C1701">
        <f t="shared" si="52"/>
        <v>2710</v>
      </c>
      <c r="D1701">
        <f t="shared" si="53"/>
        <v>2257</v>
      </c>
      <c r="E1701">
        <f>parcours_complet[[#This Row],[Altitude]]-B1700</f>
        <v>0</v>
      </c>
      <c r="M1701" s="3"/>
    </row>
    <row r="1702" spans="1:16" hidden="1">
      <c r="A1702" s="1">
        <v>60.25</v>
      </c>
      <c r="B1702">
        <v>691</v>
      </c>
      <c r="C1702">
        <f t="shared" si="52"/>
        <v>2712</v>
      </c>
      <c r="D1702">
        <f t="shared" si="53"/>
        <v>2257</v>
      </c>
      <c r="E1702">
        <f>parcours_complet[[#This Row],[Altitude]]-B1701</f>
        <v>2</v>
      </c>
      <c r="M1702" s="3"/>
    </row>
    <row r="1703" spans="1:16" hidden="1">
      <c r="A1703" s="1">
        <v>60.29</v>
      </c>
      <c r="B1703">
        <v>694</v>
      </c>
      <c r="C1703">
        <f t="shared" si="52"/>
        <v>2715</v>
      </c>
      <c r="D1703">
        <f t="shared" si="53"/>
        <v>2257</v>
      </c>
      <c r="E1703">
        <f>parcours_complet[[#This Row],[Altitude]]-B1702</f>
        <v>3</v>
      </c>
      <c r="M1703" s="3"/>
    </row>
    <row r="1704" spans="1:16">
      <c r="A1704" s="1">
        <v>60.33</v>
      </c>
      <c r="B1704">
        <v>694</v>
      </c>
      <c r="C1704">
        <f t="shared" si="52"/>
        <v>2715</v>
      </c>
      <c r="D1704">
        <f t="shared" si="53"/>
        <v>2257</v>
      </c>
      <c r="E1704">
        <f>parcours_complet[[#This Row],[Altitude]]-B1703</f>
        <v>0</v>
      </c>
      <c r="G1704" t="s">
        <v>57</v>
      </c>
      <c r="M1704" s="3"/>
    </row>
    <row r="1705" spans="1:16" hidden="1">
      <c r="A1705" s="1">
        <v>60.37</v>
      </c>
      <c r="B1705">
        <v>694</v>
      </c>
      <c r="C1705">
        <f t="shared" si="52"/>
        <v>2715</v>
      </c>
      <c r="D1705">
        <f t="shared" si="53"/>
        <v>2257</v>
      </c>
      <c r="E1705">
        <f>parcours_complet[[#This Row],[Altitude]]-B1704</f>
        <v>0</v>
      </c>
      <c r="M1705" s="3"/>
    </row>
    <row r="1706" spans="1:16" hidden="1">
      <c r="A1706" s="1">
        <v>60.46</v>
      </c>
      <c r="B1706">
        <v>694</v>
      </c>
      <c r="C1706">
        <f t="shared" si="52"/>
        <v>2715</v>
      </c>
      <c r="D1706">
        <f t="shared" si="53"/>
        <v>2257</v>
      </c>
      <c r="E1706">
        <f>parcours_complet[[#This Row],[Altitude]]-B1705</f>
        <v>0</v>
      </c>
      <c r="M1706" s="3"/>
    </row>
    <row r="1707" spans="1:16" hidden="1">
      <c r="A1707" s="1">
        <v>60.5</v>
      </c>
      <c r="B1707">
        <v>671</v>
      </c>
      <c r="C1707">
        <f t="shared" si="52"/>
        <v>2715</v>
      </c>
      <c r="D1707">
        <f t="shared" si="53"/>
        <v>2280</v>
      </c>
      <c r="E1707">
        <f>parcours_complet[[#This Row],[Altitude]]-B1706</f>
        <v>-23</v>
      </c>
      <c r="M1707" s="3"/>
    </row>
    <row r="1708" spans="1:16" hidden="1">
      <c r="A1708" s="1">
        <v>60.53</v>
      </c>
      <c r="B1708">
        <v>662</v>
      </c>
      <c r="C1708">
        <f t="shared" si="52"/>
        <v>2715</v>
      </c>
      <c r="D1708">
        <f t="shared" si="53"/>
        <v>2289</v>
      </c>
      <c r="E1708">
        <f>parcours_complet[[#This Row],[Altitude]]-B1707</f>
        <v>-9</v>
      </c>
      <c r="M1708" s="3"/>
    </row>
    <row r="1709" spans="1:16" hidden="1">
      <c r="A1709" s="1">
        <v>60.57</v>
      </c>
      <c r="B1709">
        <v>661</v>
      </c>
      <c r="C1709">
        <f t="shared" si="52"/>
        <v>2715</v>
      </c>
      <c r="D1709">
        <f t="shared" si="53"/>
        <v>2290</v>
      </c>
      <c r="E1709">
        <f>parcours_complet[[#This Row],[Altitude]]-B1708</f>
        <v>-1</v>
      </c>
      <c r="M1709" s="3"/>
    </row>
    <row r="1710" spans="1:16" hidden="1">
      <c r="A1710" s="1">
        <v>60.59</v>
      </c>
      <c r="B1710">
        <v>655</v>
      </c>
      <c r="C1710">
        <f t="shared" si="52"/>
        <v>2715</v>
      </c>
      <c r="D1710">
        <f t="shared" si="53"/>
        <v>2296</v>
      </c>
      <c r="E1710">
        <f>parcours_complet[[#This Row],[Altitude]]-B1709</f>
        <v>-6</v>
      </c>
      <c r="M1710" s="3"/>
    </row>
    <row r="1711" spans="1:16" hidden="1">
      <c r="A1711" s="1">
        <v>60.62</v>
      </c>
      <c r="B1711">
        <v>652</v>
      </c>
      <c r="C1711">
        <f t="shared" si="52"/>
        <v>2715</v>
      </c>
      <c r="D1711">
        <f t="shared" si="53"/>
        <v>2299</v>
      </c>
      <c r="E1711">
        <f>parcours_complet[[#This Row],[Altitude]]-B1710</f>
        <v>-3</v>
      </c>
      <c r="M1711" s="3"/>
    </row>
    <row r="1712" spans="1:16">
      <c r="A1712" s="1">
        <v>60.65</v>
      </c>
      <c r="B1712">
        <v>649</v>
      </c>
      <c r="C1712">
        <f t="shared" si="52"/>
        <v>2715</v>
      </c>
      <c r="D1712">
        <f t="shared" si="53"/>
        <v>2302</v>
      </c>
      <c r="E1712">
        <f>parcours_complet[[#This Row],[Altitude]]-B1711</f>
        <v>-3</v>
      </c>
      <c r="G1712" t="s">
        <v>58</v>
      </c>
      <c r="M1712" s="3"/>
      <c r="P1712" t="s">
        <v>65</v>
      </c>
    </row>
    <row r="1713" spans="1:13" hidden="1">
      <c r="A1713" s="1">
        <v>60.69</v>
      </c>
      <c r="B1713">
        <v>644</v>
      </c>
      <c r="C1713">
        <f t="shared" si="52"/>
        <v>2715</v>
      </c>
      <c r="D1713">
        <f t="shared" si="53"/>
        <v>2307</v>
      </c>
      <c r="E1713">
        <f>parcours_complet[[#This Row],[Altitude]]-B1712</f>
        <v>-5</v>
      </c>
      <c r="M1713" s="3"/>
    </row>
    <row r="1714" spans="1:13" hidden="1">
      <c r="A1714" s="1">
        <v>60.72</v>
      </c>
      <c r="B1714">
        <v>643</v>
      </c>
      <c r="C1714">
        <f t="shared" si="52"/>
        <v>2715</v>
      </c>
      <c r="D1714">
        <f t="shared" si="53"/>
        <v>2308</v>
      </c>
      <c r="E1714">
        <f>parcours_complet[[#This Row],[Altitude]]-B1713</f>
        <v>-1</v>
      </c>
      <c r="M1714" s="3"/>
    </row>
    <row r="1715" spans="1:13" hidden="1">
      <c r="A1715" s="1">
        <v>60.75</v>
      </c>
      <c r="B1715">
        <v>646</v>
      </c>
      <c r="C1715">
        <f t="shared" si="52"/>
        <v>2718</v>
      </c>
      <c r="D1715">
        <f t="shared" si="53"/>
        <v>2308</v>
      </c>
      <c r="E1715">
        <f>parcours_complet[[#This Row],[Altitude]]-B1714</f>
        <v>3</v>
      </c>
      <c r="M1715" s="3"/>
    </row>
    <row r="1716" spans="1:13" hidden="1">
      <c r="A1716" s="1">
        <v>60.79</v>
      </c>
      <c r="B1716">
        <v>649</v>
      </c>
      <c r="C1716">
        <f t="shared" si="52"/>
        <v>2721</v>
      </c>
      <c r="D1716">
        <f t="shared" si="53"/>
        <v>2308</v>
      </c>
      <c r="E1716">
        <f>parcours_complet[[#This Row],[Altitude]]-B1715</f>
        <v>3</v>
      </c>
      <c r="M1716" s="3"/>
    </row>
    <row r="1717" spans="1:13" hidden="1">
      <c r="A1717" s="1">
        <v>60.82</v>
      </c>
      <c r="B1717">
        <v>659</v>
      </c>
      <c r="C1717">
        <f t="shared" si="52"/>
        <v>2731</v>
      </c>
      <c r="D1717">
        <f t="shared" si="53"/>
        <v>2308</v>
      </c>
      <c r="E1717">
        <f>parcours_complet[[#This Row],[Altitude]]-B1716</f>
        <v>10</v>
      </c>
      <c r="M1717" s="3"/>
    </row>
    <row r="1718" spans="1:13" hidden="1">
      <c r="A1718" s="1">
        <v>60.85</v>
      </c>
      <c r="B1718">
        <v>659</v>
      </c>
      <c r="C1718">
        <f t="shared" si="52"/>
        <v>2731</v>
      </c>
      <c r="D1718">
        <f t="shared" si="53"/>
        <v>2308</v>
      </c>
      <c r="E1718">
        <f>parcours_complet[[#This Row],[Altitude]]-B1717</f>
        <v>0</v>
      </c>
      <c r="M1718" s="3"/>
    </row>
    <row r="1719" spans="1:13" hidden="1">
      <c r="A1719" s="1">
        <v>60.87</v>
      </c>
      <c r="B1719">
        <v>664</v>
      </c>
      <c r="C1719">
        <f t="shared" si="52"/>
        <v>2736</v>
      </c>
      <c r="D1719">
        <f t="shared" si="53"/>
        <v>2308</v>
      </c>
      <c r="E1719">
        <f>parcours_complet[[#This Row],[Altitude]]-B1718</f>
        <v>5</v>
      </c>
      <c r="M1719" s="3"/>
    </row>
    <row r="1720" spans="1:13" hidden="1">
      <c r="A1720" s="1">
        <v>60.9</v>
      </c>
      <c r="B1720">
        <v>669</v>
      </c>
      <c r="C1720">
        <f t="shared" si="52"/>
        <v>2741</v>
      </c>
      <c r="D1720">
        <f t="shared" si="53"/>
        <v>2308</v>
      </c>
      <c r="E1720">
        <f>parcours_complet[[#This Row],[Altitude]]-B1719</f>
        <v>5</v>
      </c>
      <c r="M1720" s="3"/>
    </row>
    <row r="1721" spans="1:13" hidden="1">
      <c r="A1721" s="1">
        <v>60.93</v>
      </c>
      <c r="B1721">
        <v>672</v>
      </c>
      <c r="C1721">
        <f t="shared" si="52"/>
        <v>2744</v>
      </c>
      <c r="D1721">
        <f t="shared" si="53"/>
        <v>2308</v>
      </c>
      <c r="E1721">
        <f>parcours_complet[[#This Row],[Altitude]]-B1720</f>
        <v>3</v>
      </c>
      <c r="M1721" s="3"/>
    </row>
    <row r="1722" spans="1:13" hidden="1">
      <c r="A1722" s="1">
        <v>60.97</v>
      </c>
      <c r="B1722">
        <v>682</v>
      </c>
      <c r="C1722">
        <f t="shared" si="52"/>
        <v>2754</v>
      </c>
      <c r="D1722">
        <f t="shared" si="53"/>
        <v>2308</v>
      </c>
      <c r="E1722">
        <f>parcours_complet[[#This Row],[Altitude]]-B1721</f>
        <v>10</v>
      </c>
      <c r="M1722" s="3"/>
    </row>
    <row r="1723" spans="1:13" hidden="1">
      <c r="A1723" s="1">
        <v>61.01</v>
      </c>
      <c r="B1723">
        <v>701</v>
      </c>
      <c r="C1723">
        <f t="shared" si="52"/>
        <v>2773</v>
      </c>
      <c r="D1723">
        <f t="shared" si="53"/>
        <v>2308</v>
      </c>
      <c r="E1723">
        <f>parcours_complet[[#This Row],[Altitude]]-B1722</f>
        <v>19</v>
      </c>
      <c r="M1723" s="3"/>
    </row>
    <row r="1724" spans="1:13" hidden="1">
      <c r="A1724" s="1">
        <v>61.05</v>
      </c>
      <c r="B1724">
        <v>731</v>
      </c>
      <c r="C1724">
        <f t="shared" si="52"/>
        <v>2803</v>
      </c>
      <c r="D1724">
        <f t="shared" si="53"/>
        <v>2308</v>
      </c>
      <c r="E1724">
        <f>parcours_complet[[#This Row],[Altitude]]-B1723</f>
        <v>30</v>
      </c>
      <c r="M1724" s="3"/>
    </row>
    <row r="1725" spans="1:13" hidden="1">
      <c r="A1725" s="1">
        <v>61.09</v>
      </c>
      <c r="B1725">
        <v>752</v>
      </c>
      <c r="C1725">
        <f t="shared" si="52"/>
        <v>2824</v>
      </c>
      <c r="D1725">
        <f t="shared" si="53"/>
        <v>2308</v>
      </c>
      <c r="E1725">
        <f>parcours_complet[[#This Row],[Altitude]]-B1724</f>
        <v>21</v>
      </c>
      <c r="M1725" s="3"/>
    </row>
    <row r="1726" spans="1:13">
      <c r="A1726" s="1">
        <v>61.13</v>
      </c>
      <c r="B1726">
        <v>768</v>
      </c>
      <c r="C1726">
        <f t="shared" si="52"/>
        <v>2840</v>
      </c>
      <c r="D1726">
        <f t="shared" si="53"/>
        <v>2308</v>
      </c>
      <c r="E1726">
        <f>parcours_complet[[#This Row],[Altitude]]-B1725</f>
        <v>16</v>
      </c>
      <c r="G1726" t="s">
        <v>59</v>
      </c>
      <c r="M1726" s="3"/>
    </row>
    <row r="1727" spans="1:13" hidden="1">
      <c r="A1727" s="1">
        <v>61.18</v>
      </c>
      <c r="B1727">
        <v>774</v>
      </c>
      <c r="C1727">
        <f t="shared" si="52"/>
        <v>2846</v>
      </c>
      <c r="D1727">
        <f t="shared" si="53"/>
        <v>2308</v>
      </c>
      <c r="E1727">
        <f>parcours_complet[[#This Row],[Altitude]]-B1726</f>
        <v>6</v>
      </c>
      <c r="M1727" s="3"/>
    </row>
    <row r="1728" spans="1:13" hidden="1">
      <c r="A1728" s="1">
        <v>61.22</v>
      </c>
      <c r="B1728">
        <v>800</v>
      </c>
      <c r="C1728">
        <f t="shared" si="52"/>
        <v>2872</v>
      </c>
      <c r="D1728">
        <f t="shared" si="53"/>
        <v>2308</v>
      </c>
      <c r="E1728">
        <f>parcours_complet[[#This Row],[Altitude]]-B1727</f>
        <v>26</v>
      </c>
      <c r="M1728" s="3"/>
    </row>
    <row r="1729" spans="1:13" hidden="1">
      <c r="A1729" s="1">
        <v>61.25</v>
      </c>
      <c r="B1729">
        <v>810</v>
      </c>
      <c r="C1729">
        <f t="shared" si="52"/>
        <v>2882</v>
      </c>
      <c r="D1729">
        <f t="shared" si="53"/>
        <v>2308</v>
      </c>
      <c r="E1729">
        <f>parcours_complet[[#This Row],[Altitude]]-B1728</f>
        <v>10</v>
      </c>
      <c r="M1729" s="3"/>
    </row>
    <row r="1730" spans="1:13" hidden="1">
      <c r="A1730" s="1">
        <v>61.28</v>
      </c>
      <c r="B1730">
        <v>813</v>
      </c>
      <c r="C1730">
        <f t="shared" si="52"/>
        <v>2885</v>
      </c>
      <c r="D1730">
        <f t="shared" si="53"/>
        <v>2308</v>
      </c>
      <c r="E1730">
        <f>parcours_complet[[#This Row],[Altitude]]-B1729</f>
        <v>3</v>
      </c>
      <c r="M1730" s="3"/>
    </row>
    <row r="1731" spans="1:13" hidden="1">
      <c r="A1731" s="1">
        <v>61.31</v>
      </c>
      <c r="B1731">
        <v>817</v>
      </c>
      <c r="C1731">
        <f t="shared" si="52"/>
        <v>2889</v>
      </c>
      <c r="D1731">
        <f t="shared" si="53"/>
        <v>2308</v>
      </c>
      <c r="E1731">
        <f>parcours_complet[[#This Row],[Altitude]]-B1730</f>
        <v>4</v>
      </c>
      <c r="M1731" s="3"/>
    </row>
    <row r="1732" spans="1:13" hidden="1">
      <c r="A1732" s="1">
        <v>61.36</v>
      </c>
      <c r="B1732">
        <v>817</v>
      </c>
      <c r="C1732">
        <f t="shared" ref="C1732:C1795" si="54">IF(B1732-B1731&gt;0,B1732-B1731+C1731,C1731)</f>
        <v>2889</v>
      </c>
      <c r="D1732">
        <f t="shared" ref="D1732:D1795" si="55">IF(B1731-B1732&gt;0,B1731-B1732+D1731,D1731)</f>
        <v>2308</v>
      </c>
      <c r="E1732">
        <f>parcours_complet[[#This Row],[Altitude]]-B1731</f>
        <v>0</v>
      </c>
      <c r="M1732" s="3"/>
    </row>
    <row r="1733" spans="1:13" hidden="1">
      <c r="A1733" s="1">
        <v>61.4</v>
      </c>
      <c r="B1733">
        <v>828</v>
      </c>
      <c r="C1733">
        <f t="shared" si="54"/>
        <v>2900</v>
      </c>
      <c r="D1733">
        <f t="shared" si="55"/>
        <v>2308</v>
      </c>
      <c r="E1733">
        <f>parcours_complet[[#This Row],[Altitude]]-B1732</f>
        <v>11</v>
      </c>
      <c r="M1733" s="3"/>
    </row>
    <row r="1734" spans="1:13" hidden="1">
      <c r="A1734" s="1">
        <v>61.44</v>
      </c>
      <c r="B1734">
        <v>838</v>
      </c>
      <c r="C1734">
        <f t="shared" si="54"/>
        <v>2910</v>
      </c>
      <c r="D1734">
        <f t="shared" si="55"/>
        <v>2308</v>
      </c>
      <c r="E1734">
        <f>parcours_complet[[#This Row],[Altitude]]-B1733</f>
        <v>10</v>
      </c>
      <c r="M1734" s="3"/>
    </row>
    <row r="1735" spans="1:13" hidden="1">
      <c r="A1735" s="1">
        <v>61.5</v>
      </c>
      <c r="B1735">
        <v>846</v>
      </c>
      <c r="C1735">
        <f t="shared" si="54"/>
        <v>2918</v>
      </c>
      <c r="D1735">
        <f t="shared" si="55"/>
        <v>2308</v>
      </c>
      <c r="E1735">
        <f>parcours_complet[[#This Row],[Altitude]]-B1734</f>
        <v>8</v>
      </c>
      <c r="M1735" s="3"/>
    </row>
    <row r="1736" spans="1:13" hidden="1">
      <c r="A1736" s="1">
        <v>61.53</v>
      </c>
      <c r="B1736">
        <v>850</v>
      </c>
      <c r="C1736">
        <f t="shared" si="54"/>
        <v>2922</v>
      </c>
      <c r="D1736">
        <f t="shared" si="55"/>
        <v>2308</v>
      </c>
      <c r="E1736">
        <f>parcours_complet[[#This Row],[Altitude]]-B1735</f>
        <v>4</v>
      </c>
      <c r="M1736" s="3"/>
    </row>
    <row r="1737" spans="1:13" hidden="1">
      <c r="A1737" s="1">
        <v>61.56</v>
      </c>
      <c r="B1737">
        <v>861</v>
      </c>
      <c r="C1737">
        <f t="shared" si="54"/>
        <v>2933</v>
      </c>
      <c r="D1737">
        <f t="shared" si="55"/>
        <v>2308</v>
      </c>
      <c r="E1737">
        <f>parcours_complet[[#This Row],[Altitude]]-B1736</f>
        <v>11</v>
      </c>
      <c r="M1737" s="3"/>
    </row>
    <row r="1738" spans="1:13" hidden="1">
      <c r="A1738" s="1">
        <v>61.61</v>
      </c>
      <c r="B1738">
        <v>869</v>
      </c>
      <c r="C1738">
        <f t="shared" si="54"/>
        <v>2941</v>
      </c>
      <c r="D1738">
        <f t="shared" si="55"/>
        <v>2308</v>
      </c>
      <c r="E1738">
        <f>parcours_complet[[#This Row],[Altitude]]-B1737</f>
        <v>8</v>
      </c>
      <c r="M1738" s="3"/>
    </row>
    <row r="1739" spans="1:13" hidden="1">
      <c r="A1739" s="1">
        <v>61.64</v>
      </c>
      <c r="B1739">
        <v>886</v>
      </c>
      <c r="C1739">
        <f t="shared" si="54"/>
        <v>2958</v>
      </c>
      <c r="D1739">
        <f t="shared" si="55"/>
        <v>2308</v>
      </c>
      <c r="E1739">
        <f>parcours_complet[[#This Row],[Altitude]]-B1738</f>
        <v>17</v>
      </c>
      <c r="M1739" s="3"/>
    </row>
    <row r="1740" spans="1:13" hidden="1">
      <c r="A1740" s="1">
        <v>61.67</v>
      </c>
      <c r="B1740">
        <v>891</v>
      </c>
      <c r="C1740">
        <f t="shared" si="54"/>
        <v>2963</v>
      </c>
      <c r="D1740">
        <f t="shared" si="55"/>
        <v>2308</v>
      </c>
      <c r="E1740">
        <f>parcours_complet[[#This Row],[Altitude]]-B1739</f>
        <v>5</v>
      </c>
      <c r="M1740" s="3"/>
    </row>
    <row r="1741" spans="1:13" hidden="1">
      <c r="A1741" s="1">
        <v>61.73</v>
      </c>
      <c r="B1741">
        <v>900</v>
      </c>
      <c r="C1741">
        <f t="shared" si="54"/>
        <v>2972</v>
      </c>
      <c r="D1741">
        <f t="shared" si="55"/>
        <v>2308</v>
      </c>
      <c r="E1741">
        <f>parcours_complet[[#This Row],[Altitude]]-B1740</f>
        <v>9</v>
      </c>
      <c r="M1741" s="3"/>
    </row>
    <row r="1742" spans="1:13" hidden="1">
      <c r="A1742" s="1">
        <v>61.77</v>
      </c>
      <c r="B1742">
        <v>924</v>
      </c>
      <c r="C1742">
        <f t="shared" si="54"/>
        <v>2996</v>
      </c>
      <c r="D1742">
        <f t="shared" si="55"/>
        <v>2308</v>
      </c>
      <c r="E1742">
        <f>parcours_complet[[#This Row],[Altitude]]-B1741</f>
        <v>24</v>
      </c>
      <c r="M1742" s="3"/>
    </row>
    <row r="1743" spans="1:13" hidden="1">
      <c r="A1743" s="1">
        <v>61.81</v>
      </c>
      <c r="B1743">
        <v>933</v>
      </c>
      <c r="C1743">
        <f t="shared" si="54"/>
        <v>3005</v>
      </c>
      <c r="D1743">
        <f t="shared" si="55"/>
        <v>2308</v>
      </c>
      <c r="E1743">
        <f>parcours_complet[[#This Row],[Altitude]]-B1742</f>
        <v>9</v>
      </c>
      <c r="M1743" s="3"/>
    </row>
    <row r="1744" spans="1:13" hidden="1">
      <c r="A1744" s="1">
        <v>61.84</v>
      </c>
      <c r="B1744">
        <v>945</v>
      </c>
      <c r="C1744">
        <f t="shared" si="54"/>
        <v>3017</v>
      </c>
      <c r="D1744">
        <f t="shared" si="55"/>
        <v>2308</v>
      </c>
      <c r="E1744">
        <f>parcours_complet[[#This Row],[Altitude]]-B1743</f>
        <v>12</v>
      </c>
      <c r="M1744" s="3"/>
    </row>
    <row r="1745" spans="1:13" hidden="1">
      <c r="A1745" s="1">
        <v>61.87</v>
      </c>
      <c r="B1745">
        <v>956</v>
      </c>
      <c r="C1745">
        <f t="shared" si="54"/>
        <v>3028</v>
      </c>
      <c r="D1745">
        <f t="shared" si="55"/>
        <v>2308</v>
      </c>
      <c r="E1745">
        <f>parcours_complet[[#This Row],[Altitude]]-B1744</f>
        <v>11</v>
      </c>
      <c r="M1745" s="3"/>
    </row>
    <row r="1746" spans="1:13" hidden="1">
      <c r="A1746" s="1">
        <v>61.92</v>
      </c>
      <c r="B1746">
        <v>964</v>
      </c>
      <c r="C1746">
        <f t="shared" si="54"/>
        <v>3036</v>
      </c>
      <c r="D1746">
        <f t="shared" si="55"/>
        <v>2308</v>
      </c>
      <c r="E1746">
        <f>parcours_complet[[#This Row],[Altitude]]-B1745</f>
        <v>8</v>
      </c>
      <c r="M1746" s="3"/>
    </row>
    <row r="1747" spans="1:13" hidden="1">
      <c r="A1747" s="1">
        <v>61.96</v>
      </c>
      <c r="B1747">
        <v>966</v>
      </c>
      <c r="C1747">
        <f t="shared" si="54"/>
        <v>3038</v>
      </c>
      <c r="D1747">
        <f t="shared" si="55"/>
        <v>2308</v>
      </c>
      <c r="E1747">
        <f>parcours_complet[[#This Row],[Altitude]]-B1746</f>
        <v>2</v>
      </c>
      <c r="M1747" s="3"/>
    </row>
    <row r="1748" spans="1:13" hidden="1">
      <c r="A1748" s="1">
        <v>62.02</v>
      </c>
      <c r="B1748">
        <v>968</v>
      </c>
      <c r="C1748">
        <f t="shared" si="54"/>
        <v>3040</v>
      </c>
      <c r="D1748">
        <f t="shared" si="55"/>
        <v>2308</v>
      </c>
      <c r="E1748">
        <f>parcours_complet[[#This Row],[Altitude]]-B1747</f>
        <v>2</v>
      </c>
      <c r="M1748" s="3"/>
    </row>
    <row r="1749" spans="1:13" hidden="1">
      <c r="A1749" s="1">
        <v>62.05</v>
      </c>
      <c r="B1749">
        <v>977</v>
      </c>
      <c r="C1749">
        <f t="shared" si="54"/>
        <v>3049</v>
      </c>
      <c r="D1749">
        <f t="shared" si="55"/>
        <v>2308</v>
      </c>
      <c r="E1749">
        <f>parcours_complet[[#This Row],[Altitude]]-B1748</f>
        <v>9</v>
      </c>
      <c r="M1749" s="3"/>
    </row>
    <row r="1750" spans="1:13" hidden="1">
      <c r="A1750" s="1">
        <v>62.09</v>
      </c>
      <c r="B1750">
        <v>996</v>
      </c>
      <c r="C1750">
        <f t="shared" si="54"/>
        <v>3068</v>
      </c>
      <c r="D1750">
        <f t="shared" si="55"/>
        <v>2308</v>
      </c>
      <c r="E1750">
        <f>parcours_complet[[#This Row],[Altitude]]-B1749</f>
        <v>19</v>
      </c>
      <c r="M1750" s="3"/>
    </row>
    <row r="1751" spans="1:13" hidden="1">
      <c r="A1751" s="1">
        <v>62.12</v>
      </c>
      <c r="B1751">
        <v>1012</v>
      </c>
      <c r="C1751">
        <f t="shared" si="54"/>
        <v>3084</v>
      </c>
      <c r="D1751">
        <f t="shared" si="55"/>
        <v>2308</v>
      </c>
      <c r="E1751">
        <f>parcours_complet[[#This Row],[Altitude]]-B1750</f>
        <v>16</v>
      </c>
      <c r="M1751" s="3"/>
    </row>
    <row r="1752" spans="1:13" hidden="1">
      <c r="A1752" s="1">
        <v>62.15</v>
      </c>
      <c r="B1752">
        <v>1015</v>
      </c>
      <c r="C1752">
        <f t="shared" si="54"/>
        <v>3087</v>
      </c>
      <c r="D1752">
        <f t="shared" si="55"/>
        <v>2308</v>
      </c>
      <c r="E1752">
        <f>parcours_complet[[#This Row],[Altitude]]-B1751</f>
        <v>3</v>
      </c>
      <c r="M1752" s="3"/>
    </row>
    <row r="1753" spans="1:13" hidden="1">
      <c r="A1753" s="1">
        <v>62.2</v>
      </c>
      <c r="B1753">
        <v>1015</v>
      </c>
      <c r="C1753">
        <f t="shared" si="54"/>
        <v>3087</v>
      </c>
      <c r="D1753">
        <f t="shared" si="55"/>
        <v>2308</v>
      </c>
      <c r="E1753">
        <f>parcours_complet[[#This Row],[Altitude]]-B1752</f>
        <v>0</v>
      </c>
      <c r="M1753" s="3"/>
    </row>
    <row r="1754" spans="1:13" hidden="1">
      <c r="A1754" s="1">
        <v>62.23</v>
      </c>
      <c r="B1754">
        <v>1033</v>
      </c>
      <c r="C1754">
        <f t="shared" si="54"/>
        <v>3105</v>
      </c>
      <c r="D1754">
        <f t="shared" si="55"/>
        <v>2308</v>
      </c>
      <c r="E1754">
        <f>parcours_complet[[#This Row],[Altitude]]-B1753</f>
        <v>18</v>
      </c>
      <c r="M1754" s="3"/>
    </row>
    <row r="1755" spans="1:13" hidden="1">
      <c r="A1755" s="1">
        <v>62.27</v>
      </c>
      <c r="B1755">
        <v>1049</v>
      </c>
      <c r="C1755">
        <f t="shared" si="54"/>
        <v>3121</v>
      </c>
      <c r="D1755">
        <f t="shared" si="55"/>
        <v>2308</v>
      </c>
      <c r="E1755">
        <f>parcours_complet[[#This Row],[Altitude]]-B1754</f>
        <v>16</v>
      </c>
      <c r="M1755" s="3"/>
    </row>
    <row r="1756" spans="1:13" hidden="1">
      <c r="A1756" s="1">
        <v>62.3</v>
      </c>
      <c r="B1756">
        <v>1058</v>
      </c>
      <c r="C1756">
        <f t="shared" si="54"/>
        <v>3130</v>
      </c>
      <c r="D1756">
        <f t="shared" si="55"/>
        <v>2308</v>
      </c>
      <c r="E1756">
        <f>parcours_complet[[#This Row],[Altitude]]-B1755</f>
        <v>9</v>
      </c>
      <c r="M1756" s="3"/>
    </row>
    <row r="1757" spans="1:13" hidden="1">
      <c r="A1757" s="1">
        <v>62.34</v>
      </c>
      <c r="B1757">
        <v>1065</v>
      </c>
      <c r="C1757">
        <f t="shared" si="54"/>
        <v>3137</v>
      </c>
      <c r="D1757">
        <f t="shared" si="55"/>
        <v>2308</v>
      </c>
      <c r="E1757">
        <f>parcours_complet[[#This Row],[Altitude]]-B1756</f>
        <v>7</v>
      </c>
      <c r="M1757" s="3"/>
    </row>
    <row r="1758" spans="1:13" hidden="1">
      <c r="A1758" s="1">
        <v>62.37</v>
      </c>
      <c r="B1758">
        <v>1075</v>
      </c>
      <c r="C1758">
        <f t="shared" si="54"/>
        <v>3147</v>
      </c>
      <c r="D1758">
        <f t="shared" si="55"/>
        <v>2308</v>
      </c>
      <c r="E1758">
        <f>parcours_complet[[#This Row],[Altitude]]-B1757</f>
        <v>10</v>
      </c>
      <c r="M1758" s="3"/>
    </row>
    <row r="1759" spans="1:13" hidden="1">
      <c r="A1759" s="1">
        <v>62.42</v>
      </c>
      <c r="B1759">
        <v>1079</v>
      </c>
      <c r="C1759">
        <f t="shared" si="54"/>
        <v>3151</v>
      </c>
      <c r="D1759">
        <f t="shared" si="55"/>
        <v>2308</v>
      </c>
      <c r="E1759">
        <f>parcours_complet[[#This Row],[Altitude]]-B1758</f>
        <v>4</v>
      </c>
      <c r="M1759" s="3"/>
    </row>
    <row r="1760" spans="1:13" hidden="1">
      <c r="A1760" s="1">
        <v>62.45</v>
      </c>
      <c r="B1760">
        <v>1082</v>
      </c>
      <c r="C1760">
        <f t="shared" si="54"/>
        <v>3154</v>
      </c>
      <c r="D1760">
        <f t="shared" si="55"/>
        <v>2308</v>
      </c>
      <c r="E1760">
        <f>parcours_complet[[#This Row],[Altitude]]-B1759</f>
        <v>3</v>
      </c>
      <c r="M1760" s="3"/>
    </row>
    <row r="1761" spans="1:13" hidden="1">
      <c r="A1761" s="1">
        <v>62.5</v>
      </c>
      <c r="B1761">
        <v>1086</v>
      </c>
      <c r="C1761">
        <f t="shared" si="54"/>
        <v>3158</v>
      </c>
      <c r="D1761">
        <f t="shared" si="55"/>
        <v>2308</v>
      </c>
      <c r="E1761">
        <f>parcours_complet[[#This Row],[Altitude]]-B1760</f>
        <v>4</v>
      </c>
      <c r="M1761" s="3"/>
    </row>
    <row r="1762" spans="1:13">
      <c r="A1762" s="1">
        <v>62.54</v>
      </c>
      <c r="B1762">
        <v>1086</v>
      </c>
      <c r="C1762">
        <f t="shared" si="54"/>
        <v>3158</v>
      </c>
      <c r="D1762">
        <f t="shared" si="55"/>
        <v>2308</v>
      </c>
      <c r="E1762">
        <f>parcours_complet[[#This Row],[Altitude]]-B1761</f>
        <v>0</v>
      </c>
      <c r="G1762" t="s">
        <v>60</v>
      </c>
      <c r="M1762" s="3"/>
    </row>
    <row r="1763" spans="1:13" hidden="1">
      <c r="A1763" s="1">
        <v>62.58</v>
      </c>
      <c r="B1763">
        <v>1080</v>
      </c>
      <c r="C1763">
        <f t="shared" si="54"/>
        <v>3158</v>
      </c>
      <c r="D1763">
        <f t="shared" si="55"/>
        <v>2314</v>
      </c>
      <c r="E1763">
        <f>parcours_complet[[#This Row],[Altitude]]-B1762</f>
        <v>-6</v>
      </c>
      <c r="M1763" s="3"/>
    </row>
    <row r="1764" spans="1:13" hidden="1">
      <c r="A1764" s="1">
        <v>62.74</v>
      </c>
      <c r="B1764">
        <v>1078</v>
      </c>
      <c r="C1764">
        <f t="shared" si="54"/>
        <v>3158</v>
      </c>
      <c r="D1764">
        <f t="shared" si="55"/>
        <v>2316</v>
      </c>
      <c r="E1764">
        <f>parcours_complet[[#This Row],[Altitude]]-B1763</f>
        <v>-2</v>
      </c>
      <c r="M1764" s="3"/>
    </row>
    <row r="1765" spans="1:13" hidden="1">
      <c r="A1765" s="1">
        <v>62.76</v>
      </c>
      <c r="B1765">
        <v>1083</v>
      </c>
      <c r="C1765">
        <f t="shared" si="54"/>
        <v>3163</v>
      </c>
      <c r="D1765">
        <f t="shared" si="55"/>
        <v>2316</v>
      </c>
      <c r="E1765">
        <f>parcours_complet[[#This Row],[Altitude]]-B1764</f>
        <v>5</v>
      </c>
      <c r="M1765" s="3"/>
    </row>
    <row r="1766" spans="1:13" hidden="1">
      <c r="A1766" s="1">
        <v>62.84</v>
      </c>
      <c r="B1766">
        <v>1089</v>
      </c>
      <c r="C1766">
        <f t="shared" si="54"/>
        <v>3169</v>
      </c>
      <c r="D1766">
        <f t="shared" si="55"/>
        <v>2316</v>
      </c>
      <c r="E1766">
        <f>parcours_complet[[#This Row],[Altitude]]-B1765</f>
        <v>6</v>
      </c>
      <c r="M1766" s="3"/>
    </row>
    <row r="1767" spans="1:13" hidden="1">
      <c r="A1767" s="1">
        <v>62.93</v>
      </c>
      <c r="B1767">
        <v>1131</v>
      </c>
      <c r="C1767">
        <f t="shared" si="54"/>
        <v>3211</v>
      </c>
      <c r="D1767">
        <f t="shared" si="55"/>
        <v>2316</v>
      </c>
      <c r="E1767">
        <f>parcours_complet[[#This Row],[Altitude]]-B1766</f>
        <v>42</v>
      </c>
      <c r="M1767" s="3"/>
    </row>
    <row r="1768" spans="1:13" hidden="1">
      <c r="A1768" s="1">
        <v>62.97</v>
      </c>
      <c r="B1768">
        <v>1149</v>
      </c>
      <c r="C1768">
        <f t="shared" si="54"/>
        <v>3229</v>
      </c>
      <c r="D1768">
        <f t="shared" si="55"/>
        <v>2316</v>
      </c>
      <c r="E1768">
        <f>parcours_complet[[#This Row],[Altitude]]-B1767</f>
        <v>18</v>
      </c>
      <c r="M1768" s="3"/>
    </row>
    <row r="1769" spans="1:13" hidden="1">
      <c r="A1769" s="1">
        <v>63.01</v>
      </c>
      <c r="B1769">
        <v>1155</v>
      </c>
      <c r="C1769">
        <f t="shared" si="54"/>
        <v>3235</v>
      </c>
      <c r="D1769">
        <f t="shared" si="55"/>
        <v>2316</v>
      </c>
      <c r="E1769">
        <f>parcours_complet[[#This Row],[Altitude]]-B1768</f>
        <v>6</v>
      </c>
      <c r="M1769" s="3"/>
    </row>
    <row r="1770" spans="1:13" hidden="1">
      <c r="A1770" s="1">
        <v>63.05</v>
      </c>
      <c r="B1770">
        <v>1155</v>
      </c>
      <c r="C1770">
        <f t="shared" si="54"/>
        <v>3235</v>
      </c>
      <c r="D1770">
        <f t="shared" si="55"/>
        <v>2316</v>
      </c>
      <c r="E1770">
        <f>parcours_complet[[#This Row],[Altitude]]-B1769</f>
        <v>0</v>
      </c>
      <c r="M1770" s="3"/>
    </row>
    <row r="1771" spans="1:13" hidden="1">
      <c r="A1771" s="1">
        <v>63.1</v>
      </c>
      <c r="B1771">
        <v>1155</v>
      </c>
      <c r="C1771">
        <f t="shared" si="54"/>
        <v>3235</v>
      </c>
      <c r="D1771">
        <f t="shared" si="55"/>
        <v>2316</v>
      </c>
      <c r="E1771">
        <f>parcours_complet[[#This Row],[Altitude]]-B1770</f>
        <v>0</v>
      </c>
      <c r="M1771" s="3"/>
    </row>
    <row r="1772" spans="1:13" hidden="1">
      <c r="A1772" s="1">
        <v>63.14</v>
      </c>
      <c r="B1772">
        <v>1166</v>
      </c>
      <c r="C1772">
        <f t="shared" si="54"/>
        <v>3246</v>
      </c>
      <c r="D1772">
        <f t="shared" si="55"/>
        <v>2316</v>
      </c>
      <c r="E1772">
        <f>parcours_complet[[#This Row],[Altitude]]-B1771</f>
        <v>11</v>
      </c>
      <c r="M1772" s="3"/>
    </row>
    <row r="1773" spans="1:13" hidden="1">
      <c r="A1773" s="1">
        <v>63.17</v>
      </c>
      <c r="B1773">
        <v>1174</v>
      </c>
      <c r="C1773">
        <f t="shared" si="54"/>
        <v>3254</v>
      </c>
      <c r="D1773">
        <f t="shared" si="55"/>
        <v>2316</v>
      </c>
      <c r="E1773">
        <f>parcours_complet[[#This Row],[Altitude]]-B1772</f>
        <v>8</v>
      </c>
      <c r="M1773" s="3"/>
    </row>
    <row r="1774" spans="1:13" hidden="1">
      <c r="A1774" s="1">
        <v>63.2</v>
      </c>
      <c r="B1774">
        <v>1181</v>
      </c>
      <c r="C1774">
        <f t="shared" si="54"/>
        <v>3261</v>
      </c>
      <c r="D1774">
        <f t="shared" si="55"/>
        <v>2316</v>
      </c>
      <c r="E1774">
        <f>parcours_complet[[#This Row],[Altitude]]-B1773</f>
        <v>7</v>
      </c>
      <c r="M1774" s="3"/>
    </row>
    <row r="1775" spans="1:13" hidden="1">
      <c r="A1775" s="1">
        <v>63.24</v>
      </c>
      <c r="B1775">
        <v>1183</v>
      </c>
      <c r="C1775">
        <f t="shared" si="54"/>
        <v>3263</v>
      </c>
      <c r="D1775">
        <f t="shared" si="55"/>
        <v>2316</v>
      </c>
      <c r="E1775">
        <f>parcours_complet[[#This Row],[Altitude]]-B1774</f>
        <v>2</v>
      </c>
      <c r="M1775" s="3"/>
    </row>
    <row r="1776" spans="1:13" hidden="1">
      <c r="A1776" s="1">
        <v>63.27</v>
      </c>
      <c r="B1776">
        <v>1188</v>
      </c>
      <c r="C1776">
        <f t="shared" si="54"/>
        <v>3268</v>
      </c>
      <c r="D1776">
        <f t="shared" si="55"/>
        <v>2316</v>
      </c>
      <c r="E1776">
        <f>parcours_complet[[#This Row],[Altitude]]-B1775</f>
        <v>5</v>
      </c>
      <c r="M1776" s="3"/>
    </row>
    <row r="1777" spans="1:13" hidden="1">
      <c r="A1777" s="1">
        <v>63.31</v>
      </c>
      <c r="B1777">
        <v>1194</v>
      </c>
      <c r="C1777">
        <f t="shared" si="54"/>
        <v>3274</v>
      </c>
      <c r="D1777">
        <f t="shared" si="55"/>
        <v>2316</v>
      </c>
      <c r="E1777">
        <f>parcours_complet[[#This Row],[Altitude]]-B1776</f>
        <v>6</v>
      </c>
      <c r="M1777" s="3"/>
    </row>
    <row r="1778" spans="1:13">
      <c r="A1778" s="1">
        <v>63.35</v>
      </c>
      <c r="B1778">
        <v>1209</v>
      </c>
      <c r="C1778">
        <f t="shared" si="54"/>
        <v>3289</v>
      </c>
      <c r="D1778">
        <f t="shared" si="55"/>
        <v>2316</v>
      </c>
      <c r="E1778">
        <f>parcours_complet[[#This Row],[Altitude]]-B1777</f>
        <v>15</v>
      </c>
      <c r="G1778" t="s">
        <v>40</v>
      </c>
      <c r="M1778" s="3"/>
    </row>
    <row r="1779" spans="1:13" hidden="1">
      <c r="A1779" s="1">
        <v>63.38</v>
      </c>
      <c r="B1779">
        <v>1225</v>
      </c>
      <c r="C1779">
        <f t="shared" si="54"/>
        <v>3305</v>
      </c>
      <c r="D1779">
        <f t="shared" si="55"/>
        <v>2316</v>
      </c>
      <c r="E1779">
        <f>parcours_complet[[#This Row],[Altitude]]-B1778</f>
        <v>16</v>
      </c>
      <c r="M1779" s="3"/>
    </row>
    <row r="1780" spans="1:13" hidden="1">
      <c r="A1780" s="1">
        <v>63.42</v>
      </c>
      <c r="B1780">
        <v>1244</v>
      </c>
      <c r="C1780">
        <f t="shared" si="54"/>
        <v>3324</v>
      </c>
      <c r="D1780">
        <f t="shared" si="55"/>
        <v>2316</v>
      </c>
      <c r="E1780">
        <f>parcours_complet[[#This Row],[Altitude]]-B1779</f>
        <v>19</v>
      </c>
      <c r="M1780" s="3"/>
    </row>
    <row r="1781" spans="1:13" hidden="1">
      <c r="A1781" s="1">
        <v>63.51</v>
      </c>
      <c r="B1781">
        <v>1254</v>
      </c>
      <c r="C1781">
        <f t="shared" si="54"/>
        <v>3334</v>
      </c>
      <c r="D1781">
        <f t="shared" si="55"/>
        <v>2316</v>
      </c>
      <c r="E1781">
        <f>parcours_complet[[#This Row],[Altitude]]-B1780</f>
        <v>10</v>
      </c>
      <c r="M1781" s="3"/>
    </row>
    <row r="1782" spans="1:13" hidden="1">
      <c r="A1782" s="1">
        <v>63.56</v>
      </c>
      <c r="B1782">
        <v>1255</v>
      </c>
      <c r="C1782">
        <f t="shared" si="54"/>
        <v>3335</v>
      </c>
      <c r="D1782">
        <f t="shared" si="55"/>
        <v>2316</v>
      </c>
      <c r="E1782">
        <f>parcours_complet[[#This Row],[Altitude]]-B1781</f>
        <v>1</v>
      </c>
      <c r="M1782" s="3"/>
    </row>
    <row r="1783" spans="1:13" hidden="1">
      <c r="A1783" s="1">
        <v>63.62</v>
      </c>
      <c r="B1783">
        <v>1267</v>
      </c>
      <c r="C1783">
        <f t="shared" si="54"/>
        <v>3347</v>
      </c>
      <c r="D1783">
        <f t="shared" si="55"/>
        <v>2316</v>
      </c>
      <c r="E1783">
        <f>parcours_complet[[#This Row],[Altitude]]-B1782</f>
        <v>12</v>
      </c>
      <c r="M1783" s="3"/>
    </row>
    <row r="1784" spans="1:13" hidden="1">
      <c r="A1784" s="1">
        <v>63.65</v>
      </c>
      <c r="B1784">
        <v>1280</v>
      </c>
      <c r="C1784">
        <f t="shared" si="54"/>
        <v>3360</v>
      </c>
      <c r="D1784">
        <f t="shared" si="55"/>
        <v>2316</v>
      </c>
      <c r="E1784">
        <f>parcours_complet[[#This Row],[Altitude]]-B1783</f>
        <v>13</v>
      </c>
      <c r="M1784" s="3"/>
    </row>
    <row r="1785" spans="1:13" hidden="1">
      <c r="A1785" s="1">
        <v>63.69</v>
      </c>
      <c r="B1785">
        <v>1287</v>
      </c>
      <c r="C1785">
        <f t="shared" si="54"/>
        <v>3367</v>
      </c>
      <c r="D1785">
        <f t="shared" si="55"/>
        <v>2316</v>
      </c>
      <c r="E1785">
        <f>parcours_complet[[#This Row],[Altitude]]-B1784</f>
        <v>7</v>
      </c>
      <c r="M1785" s="3"/>
    </row>
    <row r="1786" spans="1:13" hidden="1">
      <c r="A1786" s="1">
        <v>63.74</v>
      </c>
      <c r="B1786">
        <v>1289</v>
      </c>
      <c r="C1786">
        <f t="shared" si="54"/>
        <v>3369</v>
      </c>
      <c r="D1786">
        <f t="shared" si="55"/>
        <v>2316</v>
      </c>
      <c r="E1786">
        <f>parcours_complet[[#This Row],[Altitude]]-B1785</f>
        <v>2</v>
      </c>
      <c r="M1786" s="3"/>
    </row>
    <row r="1787" spans="1:13" hidden="1">
      <c r="A1787" s="1">
        <v>63.79</v>
      </c>
      <c r="B1787">
        <v>1306</v>
      </c>
      <c r="C1787">
        <f t="shared" si="54"/>
        <v>3386</v>
      </c>
      <c r="D1787">
        <f t="shared" si="55"/>
        <v>2316</v>
      </c>
      <c r="E1787">
        <f>parcours_complet[[#This Row],[Altitude]]-B1786</f>
        <v>17</v>
      </c>
      <c r="M1787" s="3"/>
    </row>
    <row r="1788" spans="1:13" hidden="1">
      <c r="A1788" s="1">
        <v>63.83</v>
      </c>
      <c r="B1788">
        <v>1310</v>
      </c>
      <c r="C1788">
        <f t="shared" si="54"/>
        <v>3390</v>
      </c>
      <c r="D1788">
        <f t="shared" si="55"/>
        <v>2316</v>
      </c>
      <c r="E1788">
        <f>parcours_complet[[#This Row],[Altitude]]-B1787</f>
        <v>4</v>
      </c>
      <c r="M1788" s="3"/>
    </row>
    <row r="1789" spans="1:13" hidden="1">
      <c r="A1789" s="1">
        <v>63.87</v>
      </c>
      <c r="B1789">
        <v>1320</v>
      </c>
      <c r="C1789">
        <f t="shared" si="54"/>
        <v>3400</v>
      </c>
      <c r="D1789">
        <f t="shared" si="55"/>
        <v>2316</v>
      </c>
      <c r="E1789">
        <f>parcours_complet[[#This Row],[Altitude]]-B1788</f>
        <v>10</v>
      </c>
      <c r="M1789" s="3"/>
    </row>
    <row r="1790" spans="1:13" hidden="1">
      <c r="A1790" s="1">
        <v>63.9</v>
      </c>
      <c r="B1790">
        <v>1325</v>
      </c>
      <c r="C1790">
        <f t="shared" si="54"/>
        <v>3405</v>
      </c>
      <c r="D1790">
        <f t="shared" si="55"/>
        <v>2316</v>
      </c>
      <c r="E1790">
        <f>parcours_complet[[#This Row],[Altitude]]-B1789</f>
        <v>5</v>
      </c>
      <c r="M1790" s="3"/>
    </row>
    <row r="1791" spans="1:13" hidden="1">
      <c r="A1791" s="1">
        <v>63.95</v>
      </c>
      <c r="B1791">
        <v>1331</v>
      </c>
      <c r="C1791">
        <f t="shared" si="54"/>
        <v>3411</v>
      </c>
      <c r="D1791">
        <f t="shared" si="55"/>
        <v>2316</v>
      </c>
      <c r="E1791">
        <f>parcours_complet[[#This Row],[Altitude]]-B1790</f>
        <v>6</v>
      </c>
      <c r="M1791" s="3"/>
    </row>
    <row r="1792" spans="1:13" hidden="1">
      <c r="A1792" s="1">
        <v>64</v>
      </c>
      <c r="B1792">
        <v>1336</v>
      </c>
      <c r="C1792">
        <f t="shared" si="54"/>
        <v>3416</v>
      </c>
      <c r="D1792">
        <f t="shared" si="55"/>
        <v>2316</v>
      </c>
      <c r="E1792">
        <f>parcours_complet[[#This Row],[Altitude]]-B1791</f>
        <v>5</v>
      </c>
      <c r="M1792" s="3"/>
    </row>
    <row r="1793" spans="1:13" hidden="1">
      <c r="A1793" s="1">
        <v>64.03</v>
      </c>
      <c r="B1793">
        <v>1346</v>
      </c>
      <c r="C1793">
        <f t="shared" si="54"/>
        <v>3426</v>
      </c>
      <c r="D1793">
        <f t="shared" si="55"/>
        <v>2316</v>
      </c>
      <c r="E1793">
        <f>parcours_complet[[#This Row],[Altitude]]-B1792</f>
        <v>10</v>
      </c>
      <c r="M1793" s="3"/>
    </row>
    <row r="1794" spans="1:13" hidden="1">
      <c r="A1794" s="1">
        <v>64.069999999999993</v>
      </c>
      <c r="B1794">
        <v>1355</v>
      </c>
      <c r="C1794">
        <f t="shared" si="54"/>
        <v>3435</v>
      </c>
      <c r="D1794">
        <f t="shared" si="55"/>
        <v>2316</v>
      </c>
      <c r="E1794">
        <f>parcours_complet[[#This Row],[Altitude]]-B1793</f>
        <v>9</v>
      </c>
      <c r="M1794" s="3"/>
    </row>
    <row r="1795" spans="1:13" hidden="1">
      <c r="A1795" s="1">
        <v>64.099999999999994</v>
      </c>
      <c r="B1795">
        <v>1360</v>
      </c>
      <c r="C1795">
        <f t="shared" si="54"/>
        <v>3440</v>
      </c>
      <c r="D1795">
        <f t="shared" si="55"/>
        <v>2316</v>
      </c>
      <c r="E1795">
        <f>parcours_complet[[#This Row],[Altitude]]-B1794</f>
        <v>5</v>
      </c>
      <c r="M1795" s="3"/>
    </row>
    <row r="1796" spans="1:13" hidden="1">
      <c r="A1796" s="1">
        <v>64.14</v>
      </c>
      <c r="B1796">
        <v>1374</v>
      </c>
      <c r="C1796">
        <f t="shared" ref="C1796:C1859" si="56">IF(B1796-B1795&gt;0,B1796-B1795+C1795,C1795)</f>
        <v>3454</v>
      </c>
      <c r="D1796">
        <f t="shared" ref="D1796:D1859" si="57">IF(B1795-B1796&gt;0,B1795-B1796+D1795,D1795)</f>
        <v>2316</v>
      </c>
      <c r="E1796">
        <f>parcours_complet[[#This Row],[Altitude]]-B1795</f>
        <v>14</v>
      </c>
      <c r="M1796" s="3"/>
    </row>
    <row r="1797" spans="1:13" hidden="1">
      <c r="A1797" s="1">
        <v>64.17</v>
      </c>
      <c r="B1797">
        <v>1393</v>
      </c>
      <c r="C1797">
        <f t="shared" si="56"/>
        <v>3473</v>
      </c>
      <c r="D1797">
        <f t="shared" si="57"/>
        <v>2316</v>
      </c>
      <c r="E1797">
        <f>parcours_complet[[#This Row],[Altitude]]-B1796</f>
        <v>19</v>
      </c>
      <c r="M1797" s="3"/>
    </row>
    <row r="1798" spans="1:13">
      <c r="A1798" s="1">
        <v>64.2</v>
      </c>
      <c r="B1798">
        <v>1395</v>
      </c>
      <c r="C1798">
        <f t="shared" si="56"/>
        <v>3475</v>
      </c>
      <c r="D1798">
        <f t="shared" si="57"/>
        <v>2316</v>
      </c>
      <c r="E1798">
        <f>parcours_complet[[#This Row],[Altitude]]-B1797</f>
        <v>2</v>
      </c>
      <c r="G1798" t="s">
        <v>61</v>
      </c>
      <c r="M1798" s="3"/>
    </row>
    <row r="1799" spans="1:13" hidden="1">
      <c r="A1799" s="1">
        <v>64.23</v>
      </c>
      <c r="B1799">
        <v>1398</v>
      </c>
      <c r="C1799">
        <f t="shared" si="56"/>
        <v>3478</v>
      </c>
      <c r="D1799">
        <f t="shared" si="57"/>
        <v>2316</v>
      </c>
      <c r="E1799">
        <f>parcours_complet[[#This Row],[Altitude]]-B1798</f>
        <v>3</v>
      </c>
      <c r="M1799" s="3"/>
    </row>
    <row r="1800" spans="1:13" hidden="1">
      <c r="A1800" s="1">
        <v>64.28</v>
      </c>
      <c r="B1800">
        <v>1404</v>
      </c>
      <c r="C1800">
        <f t="shared" si="56"/>
        <v>3484</v>
      </c>
      <c r="D1800">
        <f t="shared" si="57"/>
        <v>2316</v>
      </c>
      <c r="E1800">
        <f>parcours_complet[[#This Row],[Altitude]]-B1799</f>
        <v>6</v>
      </c>
      <c r="M1800" s="3"/>
    </row>
    <row r="1801" spans="1:13" hidden="1">
      <c r="A1801" s="1">
        <v>64.33</v>
      </c>
      <c r="B1801">
        <v>1410</v>
      </c>
      <c r="C1801">
        <f t="shared" si="56"/>
        <v>3490</v>
      </c>
      <c r="D1801">
        <f t="shared" si="57"/>
        <v>2316</v>
      </c>
      <c r="E1801">
        <f>parcours_complet[[#This Row],[Altitude]]-B1800</f>
        <v>6</v>
      </c>
      <c r="M1801" s="3"/>
    </row>
    <row r="1802" spans="1:13" hidden="1">
      <c r="A1802" s="1">
        <v>64.349999999999994</v>
      </c>
      <c r="B1802">
        <v>1419</v>
      </c>
      <c r="C1802">
        <f t="shared" si="56"/>
        <v>3499</v>
      </c>
      <c r="D1802">
        <f t="shared" si="57"/>
        <v>2316</v>
      </c>
      <c r="E1802">
        <f>parcours_complet[[#This Row],[Altitude]]-B1801</f>
        <v>9</v>
      </c>
      <c r="M1802" s="3"/>
    </row>
    <row r="1803" spans="1:13" hidden="1">
      <c r="A1803" s="1">
        <v>64.39</v>
      </c>
      <c r="B1803">
        <v>1424</v>
      </c>
      <c r="C1803">
        <f t="shared" si="56"/>
        <v>3504</v>
      </c>
      <c r="D1803">
        <f t="shared" si="57"/>
        <v>2316</v>
      </c>
      <c r="E1803">
        <f>parcours_complet[[#This Row],[Altitude]]-B1802</f>
        <v>5</v>
      </c>
      <c r="M1803" s="3"/>
    </row>
    <row r="1804" spans="1:13" hidden="1">
      <c r="A1804" s="1">
        <v>64.430000000000007</v>
      </c>
      <c r="B1804">
        <v>1428</v>
      </c>
      <c r="C1804">
        <f t="shared" si="56"/>
        <v>3508</v>
      </c>
      <c r="D1804">
        <f t="shared" si="57"/>
        <v>2316</v>
      </c>
      <c r="E1804">
        <f>parcours_complet[[#This Row],[Altitude]]-B1803</f>
        <v>4</v>
      </c>
      <c r="M1804" s="3"/>
    </row>
    <row r="1805" spans="1:13" hidden="1">
      <c r="A1805" s="1">
        <v>64.459999999999994</v>
      </c>
      <c r="B1805">
        <v>1437</v>
      </c>
      <c r="C1805">
        <f t="shared" si="56"/>
        <v>3517</v>
      </c>
      <c r="D1805">
        <f t="shared" si="57"/>
        <v>2316</v>
      </c>
      <c r="E1805">
        <f>parcours_complet[[#This Row],[Altitude]]-B1804</f>
        <v>9</v>
      </c>
      <c r="M1805" s="3"/>
    </row>
    <row r="1806" spans="1:13" hidden="1">
      <c r="A1806" s="1">
        <v>64.489999999999995</v>
      </c>
      <c r="B1806">
        <v>1435</v>
      </c>
      <c r="C1806">
        <f t="shared" si="56"/>
        <v>3517</v>
      </c>
      <c r="D1806">
        <f t="shared" si="57"/>
        <v>2318</v>
      </c>
      <c r="E1806">
        <f>parcours_complet[[#This Row],[Altitude]]-B1805</f>
        <v>-2</v>
      </c>
      <c r="M1806" s="3"/>
    </row>
    <row r="1807" spans="1:13" hidden="1">
      <c r="A1807" s="1">
        <v>64.540000000000006</v>
      </c>
      <c r="B1807">
        <v>1436</v>
      </c>
      <c r="C1807">
        <f t="shared" si="56"/>
        <v>3518</v>
      </c>
      <c r="D1807">
        <f t="shared" si="57"/>
        <v>2318</v>
      </c>
      <c r="E1807">
        <f>parcours_complet[[#This Row],[Altitude]]-B1806</f>
        <v>1</v>
      </c>
      <c r="M1807" s="3"/>
    </row>
    <row r="1808" spans="1:13" hidden="1">
      <c r="A1808" s="1">
        <v>64.569999999999993</v>
      </c>
      <c r="B1808">
        <v>1437</v>
      </c>
      <c r="C1808">
        <f t="shared" si="56"/>
        <v>3519</v>
      </c>
      <c r="D1808">
        <f t="shared" si="57"/>
        <v>2318</v>
      </c>
      <c r="E1808">
        <f>parcours_complet[[#This Row],[Altitude]]-B1807</f>
        <v>1</v>
      </c>
      <c r="M1808" s="3"/>
    </row>
    <row r="1809" spans="1:13" hidden="1">
      <c r="A1809" s="1">
        <v>64.599999999999994</v>
      </c>
      <c r="B1809">
        <v>1445</v>
      </c>
      <c r="C1809">
        <f t="shared" si="56"/>
        <v>3527</v>
      </c>
      <c r="D1809">
        <f t="shared" si="57"/>
        <v>2318</v>
      </c>
      <c r="E1809">
        <f>parcours_complet[[#This Row],[Altitude]]-B1808</f>
        <v>8</v>
      </c>
      <c r="M1809" s="3"/>
    </row>
    <row r="1810" spans="1:13" hidden="1">
      <c r="A1810" s="1">
        <v>64.63</v>
      </c>
      <c r="B1810">
        <v>1448</v>
      </c>
      <c r="C1810">
        <f t="shared" si="56"/>
        <v>3530</v>
      </c>
      <c r="D1810">
        <f t="shared" si="57"/>
        <v>2318</v>
      </c>
      <c r="E1810">
        <f>parcours_complet[[#This Row],[Altitude]]-B1809</f>
        <v>3</v>
      </c>
      <c r="M1810" s="3"/>
    </row>
    <row r="1811" spans="1:13" hidden="1">
      <c r="A1811" s="1">
        <v>64.66</v>
      </c>
      <c r="B1811">
        <v>1447</v>
      </c>
      <c r="C1811">
        <f t="shared" si="56"/>
        <v>3530</v>
      </c>
      <c r="D1811">
        <f t="shared" si="57"/>
        <v>2319</v>
      </c>
      <c r="E1811">
        <f>parcours_complet[[#This Row],[Altitude]]-B1810</f>
        <v>-1</v>
      </c>
      <c r="M1811" s="3"/>
    </row>
    <row r="1812" spans="1:13" hidden="1">
      <c r="A1812" s="1">
        <v>64.680000000000007</v>
      </c>
      <c r="B1812">
        <v>1447</v>
      </c>
      <c r="C1812">
        <f t="shared" si="56"/>
        <v>3530</v>
      </c>
      <c r="D1812">
        <f t="shared" si="57"/>
        <v>2319</v>
      </c>
      <c r="E1812">
        <f>parcours_complet[[#This Row],[Altitude]]-B1811</f>
        <v>0</v>
      </c>
      <c r="M1812" s="3"/>
    </row>
    <row r="1813" spans="1:13" hidden="1">
      <c r="A1813" s="1">
        <v>64.709999999999994</v>
      </c>
      <c r="B1813">
        <v>1447</v>
      </c>
      <c r="C1813">
        <f t="shared" si="56"/>
        <v>3530</v>
      </c>
      <c r="D1813">
        <f t="shared" si="57"/>
        <v>2319</v>
      </c>
      <c r="E1813">
        <f>parcours_complet[[#This Row],[Altitude]]-B1812</f>
        <v>0</v>
      </c>
      <c r="M1813" s="3"/>
    </row>
    <row r="1814" spans="1:13" hidden="1">
      <c r="A1814" s="1">
        <v>64.739999999999995</v>
      </c>
      <c r="B1814">
        <v>1447</v>
      </c>
      <c r="C1814">
        <f t="shared" si="56"/>
        <v>3530</v>
      </c>
      <c r="D1814">
        <f t="shared" si="57"/>
        <v>2319</v>
      </c>
      <c r="E1814">
        <f>parcours_complet[[#This Row],[Altitude]]-B1813</f>
        <v>0</v>
      </c>
      <c r="M1814" s="3"/>
    </row>
    <row r="1815" spans="1:13" hidden="1">
      <c r="A1815" s="1">
        <v>64.78</v>
      </c>
      <c r="B1815">
        <v>1446</v>
      </c>
      <c r="C1815">
        <f t="shared" si="56"/>
        <v>3530</v>
      </c>
      <c r="D1815">
        <f t="shared" si="57"/>
        <v>2320</v>
      </c>
      <c r="E1815">
        <f>parcours_complet[[#This Row],[Altitude]]-B1814</f>
        <v>-1</v>
      </c>
      <c r="M1815" s="3"/>
    </row>
    <row r="1816" spans="1:13" hidden="1">
      <c r="A1816" s="1">
        <v>64.819999999999993</v>
      </c>
      <c r="B1816">
        <v>1447</v>
      </c>
      <c r="C1816">
        <f t="shared" si="56"/>
        <v>3531</v>
      </c>
      <c r="D1816">
        <f t="shared" si="57"/>
        <v>2320</v>
      </c>
      <c r="E1816">
        <f>parcours_complet[[#This Row],[Altitude]]-B1815</f>
        <v>1</v>
      </c>
      <c r="M1816" s="3"/>
    </row>
    <row r="1817" spans="1:13" hidden="1">
      <c r="A1817" s="1">
        <v>64.84</v>
      </c>
      <c r="B1817">
        <v>1448</v>
      </c>
      <c r="C1817">
        <f t="shared" si="56"/>
        <v>3532</v>
      </c>
      <c r="D1817">
        <f t="shared" si="57"/>
        <v>2320</v>
      </c>
      <c r="E1817">
        <f>parcours_complet[[#This Row],[Altitude]]-B1816</f>
        <v>1</v>
      </c>
      <c r="M1817" s="3"/>
    </row>
    <row r="1818" spans="1:13" hidden="1">
      <c r="A1818" s="1">
        <v>64.88</v>
      </c>
      <c r="B1818">
        <v>1451</v>
      </c>
      <c r="C1818">
        <f t="shared" si="56"/>
        <v>3535</v>
      </c>
      <c r="D1818">
        <f t="shared" si="57"/>
        <v>2320</v>
      </c>
      <c r="E1818">
        <f>parcours_complet[[#This Row],[Altitude]]-B1817</f>
        <v>3</v>
      </c>
      <c r="M1818" s="3"/>
    </row>
    <row r="1819" spans="1:13" hidden="1">
      <c r="A1819" s="1">
        <v>64.91</v>
      </c>
      <c r="B1819">
        <v>1454</v>
      </c>
      <c r="C1819">
        <f t="shared" si="56"/>
        <v>3538</v>
      </c>
      <c r="D1819">
        <f t="shared" si="57"/>
        <v>2320</v>
      </c>
      <c r="E1819">
        <f>parcours_complet[[#This Row],[Altitude]]-B1818</f>
        <v>3</v>
      </c>
      <c r="M1819" s="3"/>
    </row>
    <row r="1820" spans="1:13" hidden="1">
      <c r="A1820" s="1">
        <v>64.95</v>
      </c>
      <c r="B1820">
        <v>1455</v>
      </c>
      <c r="C1820">
        <f t="shared" si="56"/>
        <v>3539</v>
      </c>
      <c r="D1820">
        <f t="shared" si="57"/>
        <v>2320</v>
      </c>
      <c r="E1820">
        <f>parcours_complet[[#This Row],[Altitude]]-B1819</f>
        <v>1</v>
      </c>
      <c r="M1820" s="3"/>
    </row>
    <row r="1821" spans="1:13" hidden="1">
      <c r="A1821" s="1">
        <v>64.989999999999995</v>
      </c>
      <c r="B1821">
        <v>1455</v>
      </c>
      <c r="C1821">
        <f t="shared" si="56"/>
        <v>3539</v>
      </c>
      <c r="D1821">
        <f t="shared" si="57"/>
        <v>2320</v>
      </c>
      <c r="E1821">
        <f>parcours_complet[[#This Row],[Altitude]]-B1820</f>
        <v>0</v>
      </c>
      <c r="M1821" s="3"/>
    </row>
    <row r="1822" spans="1:13" hidden="1">
      <c r="A1822" s="1">
        <v>65.03</v>
      </c>
      <c r="B1822">
        <v>1455</v>
      </c>
      <c r="C1822">
        <f t="shared" si="56"/>
        <v>3539</v>
      </c>
      <c r="D1822">
        <f t="shared" si="57"/>
        <v>2320</v>
      </c>
      <c r="E1822">
        <f>parcours_complet[[#This Row],[Altitude]]-B1821</f>
        <v>0</v>
      </c>
      <c r="M1822" s="3"/>
    </row>
    <row r="1823" spans="1:13" hidden="1">
      <c r="A1823" s="1">
        <v>65.069999999999993</v>
      </c>
      <c r="B1823">
        <v>1455</v>
      </c>
      <c r="C1823">
        <f t="shared" si="56"/>
        <v>3539</v>
      </c>
      <c r="D1823">
        <f t="shared" si="57"/>
        <v>2320</v>
      </c>
      <c r="E1823">
        <f>parcours_complet[[#This Row],[Altitude]]-B1822</f>
        <v>0</v>
      </c>
      <c r="M1823" s="3"/>
    </row>
    <row r="1824" spans="1:13" hidden="1">
      <c r="A1824" s="1">
        <v>65.099999999999994</v>
      </c>
      <c r="B1824">
        <v>1455</v>
      </c>
      <c r="C1824">
        <f t="shared" si="56"/>
        <v>3539</v>
      </c>
      <c r="D1824">
        <f t="shared" si="57"/>
        <v>2320</v>
      </c>
      <c r="E1824">
        <f>parcours_complet[[#This Row],[Altitude]]-B1823</f>
        <v>0</v>
      </c>
      <c r="M1824" s="3"/>
    </row>
    <row r="1825" spans="1:13" hidden="1">
      <c r="A1825" s="1">
        <v>65.13</v>
      </c>
      <c r="B1825">
        <v>1457</v>
      </c>
      <c r="C1825">
        <f t="shared" si="56"/>
        <v>3541</v>
      </c>
      <c r="D1825">
        <f t="shared" si="57"/>
        <v>2320</v>
      </c>
      <c r="E1825">
        <f>parcours_complet[[#This Row],[Altitude]]-B1824</f>
        <v>2</v>
      </c>
      <c r="M1825" s="3"/>
    </row>
    <row r="1826" spans="1:13" hidden="1">
      <c r="A1826" s="1">
        <v>65.180000000000007</v>
      </c>
      <c r="B1826">
        <v>1461</v>
      </c>
      <c r="C1826">
        <f t="shared" si="56"/>
        <v>3545</v>
      </c>
      <c r="D1826">
        <f t="shared" si="57"/>
        <v>2320</v>
      </c>
      <c r="E1826">
        <f>parcours_complet[[#This Row],[Altitude]]-B1825</f>
        <v>4</v>
      </c>
      <c r="M1826" s="3"/>
    </row>
    <row r="1827" spans="1:13" hidden="1">
      <c r="A1827" s="1">
        <v>65.22</v>
      </c>
      <c r="B1827">
        <v>1465</v>
      </c>
      <c r="C1827">
        <f t="shared" si="56"/>
        <v>3549</v>
      </c>
      <c r="D1827">
        <f t="shared" si="57"/>
        <v>2320</v>
      </c>
      <c r="E1827">
        <f>parcours_complet[[#This Row],[Altitude]]-B1826</f>
        <v>4</v>
      </c>
      <c r="M1827" s="3"/>
    </row>
    <row r="1828" spans="1:13" hidden="1">
      <c r="A1828" s="1">
        <v>65.25</v>
      </c>
      <c r="B1828">
        <v>1468</v>
      </c>
      <c r="C1828">
        <f t="shared" si="56"/>
        <v>3552</v>
      </c>
      <c r="D1828">
        <f t="shared" si="57"/>
        <v>2320</v>
      </c>
      <c r="E1828">
        <f>parcours_complet[[#This Row],[Altitude]]-B1827</f>
        <v>3</v>
      </c>
      <c r="M1828" s="3"/>
    </row>
    <row r="1829" spans="1:13" hidden="1">
      <c r="A1829" s="1">
        <v>65.28</v>
      </c>
      <c r="B1829">
        <v>1470</v>
      </c>
      <c r="C1829">
        <f t="shared" si="56"/>
        <v>3554</v>
      </c>
      <c r="D1829">
        <f t="shared" si="57"/>
        <v>2320</v>
      </c>
      <c r="E1829">
        <f>parcours_complet[[#This Row],[Altitude]]-B1828</f>
        <v>2</v>
      </c>
      <c r="M1829" s="3"/>
    </row>
    <row r="1830" spans="1:13" hidden="1">
      <c r="A1830" s="1">
        <v>65.31</v>
      </c>
      <c r="B1830">
        <v>1472</v>
      </c>
      <c r="C1830">
        <f t="shared" si="56"/>
        <v>3556</v>
      </c>
      <c r="D1830">
        <f t="shared" si="57"/>
        <v>2320</v>
      </c>
      <c r="E1830">
        <f>parcours_complet[[#This Row],[Altitude]]-B1829</f>
        <v>2</v>
      </c>
      <c r="M1830" s="3"/>
    </row>
    <row r="1831" spans="1:13" hidden="1">
      <c r="A1831" s="1">
        <v>65.34</v>
      </c>
      <c r="B1831">
        <v>1476</v>
      </c>
      <c r="C1831">
        <f t="shared" si="56"/>
        <v>3560</v>
      </c>
      <c r="D1831">
        <f t="shared" si="57"/>
        <v>2320</v>
      </c>
      <c r="E1831">
        <f>parcours_complet[[#This Row],[Altitude]]-B1830</f>
        <v>4</v>
      </c>
      <c r="M1831" s="3"/>
    </row>
    <row r="1832" spans="1:13" hidden="1">
      <c r="A1832" s="1">
        <v>65.37</v>
      </c>
      <c r="B1832">
        <v>1480</v>
      </c>
      <c r="C1832">
        <f t="shared" si="56"/>
        <v>3564</v>
      </c>
      <c r="D1832">
        <f t="shared" si="57"/>
        <v>2320</v>
      </c>
      <c r="E1832">
        <f>parcours_complet[[#This Row],[Altitude]]-B1831</f>
        <v>4</v>
      </c>
      <c r="M1832" s="3"/>
    </row>
    <row r="1833" spans="1:13" hidden="1">
      <c r="A1833" s="1">
        <v>65.42</v>
      </c>
      <c r="B1833">
        <v>1485</v>
      </c>
      <c r="C1833">
        <f t="shared" si="56"/>
        <v>3569</v>
      </c>
      <c r="D1833">
        <f t="shared" si="57"/>
        <v>2320</v>
      </c>
      <c r="E1833">
        <f>parcours_complet[[#This Row],[Altitude]]-B1832</f>
        <v>5</v>
      </c>
      <c r="M1833" s="3"/>
    </row>
    <row r="1834" spans="1:13" hidden="1">
      <c r="A1834" s="1">
        <v>65.45</v>
      </c>
      <c r="B1834">
        <v>1491</v>
      </c>
      <c r="C1834">
        <f t="shared" si="56"/>
        <v>3575</v>
      </c>
      <c r="D1834">
        <f t="shared" si="57"/>
        <v>2320</v>
      </c>
      <c r="E1834">
        <f>parcours_complet[[#This Row],[Altitude]]-B1833</f>
        <v>6</v>
      </c>
      <c r="M1834" s="3"/>
    </row>
    <row r="1835" spans="1:13" hidden="1">
      <c r="A1835" s="1">
        <v>65.489999999999995</v>
      </c>
      <c r="B1835">
        <v>1493</v>
      </c>
      <c r="C1835">
        <f t="shared" si="56"/>
        <v>3577</v>
      </c>
      <c r="D1835">
        <f t="shared" si="57"/>
        <v>2320</v>
      </c>
      <c r="E1835">
        <f>parcours_complet[[#This Row],[Altitude]]-B1834</f>
        <v>2</v>
      </c>
      <c r="M1835" s="3"/>
    </row>
    <row r="1836" spans="1:13" hidden="1">
      <c r="A1836" s="1">
        <v>65.52</v>
      </c>
      <c r="B1836">
        <v>1493</v>
      </c>
      <c r="C1836">
        <f t="shared" si="56"/>
        <v>3577</v>
      </c>
      <c r="D1836">
        <f t="shared" si="57"/>
        <v>2320</v>
      </c>
      <c r="E1836">
        <f>parcours_complet[[#This Row],[Altitude]]-B1835</f>
        <v>0</v>
      </c>
      <c r="M1836" s="3"/>
    </row>
    <row r="1837" spans="1:13" hidden="1">
      <c r="A1837" s="1">
        <v>65.55</v>
      </c>
      <c r="B1837">
        <v>1491</v>
      </c>
      <c r="C1837">
        <f t="shared" si="56"/>
        <v>3577</v>
      </c>
      <c r="D1837">
        <f t="shared" si="57"/>
        <v>2322</v>
      </c>
      <c r="E1837">
        <f>parcours_complet[[#This Row],[Altitude]]-B1836</f>
        <v>-2</v>
      </c>
      <c r="M1837" s="3"/>
    </row>
    <row r="1838" spans="1:13">
      <c r="A1838" s="1">
        <v>65.59</v>
      </c>
      <c r="B1838">
        <v>1487</v>
      </c>
      <c r="C1838">
        <f t="shared" si="56"/>
        <v>3577</v>
      </c>
      <c r="D1838">
        <f t="shared" si="57"/>
        <v>2326</v>
      </c>
      <c r="E1838">
        <f>parcours_complet[[#This Row],[Altitude]]-B1837</f>
        <v>-4</v>
      </c>
      <c r="G1838" t="s">
        <v>62</v>
      </c>
      <c r="M1838" s="3"/>
    </row>
    <row r="1839" spans="1:13" hidden="1">
      <c r="A1839" s="1">
        <v>65.63</v>
      </c>
      <c r="B1839">
        <v>1485</v>
      </c>
      <c r="C1839">
        <f t="shared" si="56"/>
        <v>3577</v>
      </c>
      <c r="D1839">
        <f t="shared" si="57"/>
        <v>2328</v>
      </c>
      <c r="E1839">
        <f>parcours_complet[[#This Row],[Altitude]]-B1838</f>
        <v>-2</v>
      </c>
      <c r="M1839" s="3"/>
    </row>
    <row r="1840" spans="1:13" hidden="1">
      <c r="A1840" s="1">
        <v>65.67</v>
      </c>
      <c r="B1840">
        <v>1483</v>
      </c>
      <c r="C1840">
        <f t="shared" si="56"/>
        <v>3577</v>
      </c>
      <c r="D1840">
        <f t="shared" si="57"/>
        <v>2330</v>
      </c>
      <c r="E1840">
        <f>parcours_complet[[#This Row],[Altitude]]-B1839</f>
        <v>-2</v>
      </c>
      <c r="M1840" s="3"/>
    </row>
    <row r="1841" spans="1:13" hidden="1">
      <c r="A1841" s="1">
        <v>65.709999999999994</v>
      </c>
      <c r="B1841">
        <v>1482</v>
      </c>
      <c r="C1841">
        <f t="shared" si="56"/>
        <v>3577</v>
      </c>
      <c r="D1841">
        <f t="shared" si="57"/>
        <v>2331</v>
      </c>
      <c r="E1841">
        <f>parcours_complet[[#This Row],[Altitude]]-B1840</f>
        <v>-1</v>
      </c>
      <c r="M1841" s="3"/>
    </row>
    <row r="1842" spans="1:13" hidden="1">
      <c r="A1842" s="1">
        <v>65.73</v>
      </c>
      <c r="B1842">
        <v>1481</v>
      </c>
      <c r="C1842">
        <f t="shared" si="56"/>
        <v>3577</v>
      </c>
      <c r="D1842">
        <f t="shared" si="57"/>
        <v>2332</v>
      </c>
      <c r="E1842">
        <f>parcours_complet[[#This Row],[Altitude]]-B1841</f>
        <v>-1</v>
      </c>
      <c r="M1842" s="3"/>
    </row>
    <row r="1843" spans="1:13" hidden="1">
      <c r="A1843" s="1">
        <v>65.760000000000005</v>
      </c>
      <c r="B1843">
        <v>1482</v>
      </c>
      <c r="C1843">
        <f t="shared" si="56"/>
        <v>3578</v>
      </c>
      <c r="D1843">
        <f t="shared" si="57"/>
        <v>2332</v>
      </c>
      <c r="E1843">
        <f>parcours_complet[[#This Row],[Altitude]]-B1842</f>
        <v>1</v>
      </c>
      <c r="M1843" s="3"/>
    </row>
    <row r="1844" spans="1:13" hidden="1">
      <c r="A1844" s="1">
        <v>65.790000000000006</v>
      </c>
      <c r="B1844">
        <v>1482</v>
      </c>
      <c r="C1844">
        <f t="shared" si="56"/>
        <v>3578</v>
      </c>
      <c r="D1844">
        <f t="shared" si="57"/>
        <v>2332</v>
      </c>
      <c r="E1844">
        <f>parcours_complet[[#This Row],[Altitude]]-B1843</f>
        <v>0</v>
      </c>
      <c r="M1844" s="3"/>
    </row>
    <row r="1845" spans="1:13" hidden="1">
      <c r="A1845" s="1">
        <v>65.84</v>
      </c>
      <c r="B1845">
        <v>1482</v>
      </c>
      <c r="C1845">
        <f t="shared" si="56"/>
        <v>3578</v>
      </c>
      <c r="D1845">
        <f t="shared" si="57"/>
        <v>2332</v>
      </c>
      <c r="E1845">
        <f>parcours_complet[[#This Row],[Altitude]]-B1844</f>
        <v>0</v>
      </c>
      <c r="M1845" s="3"/>
    </row>
    <row r="1846" spans="1:13" hidden="1">
      <c r="A1846" s="1">
        <v>65.88</v>
      </c>
      <c r="B1846">
        <v>1475</v>
      </c>
      <c r="C1846">
        <f t="shared" si="56"/>
        <v>3578</v>
      </c>
      <c r="D1846">
        <f t="shared" si="57"/>
        <v>2339</v>
      </c>
      <c r="E1846">
        <f>parcours_complet[[#This Row],[Altitude]]-B1845</f>
        <v>-7</v>
      </c>
      <c r="M1846" s="3"/>
    </row>
    <row r="1847" spans="1:13" hidden="1">
      <c r="A1847" s="1">
        <v>65.92</v>
      </c>
      <c r="B1847">
        <v>1473</v>
      </c>
      <c r="C1847">
        <f t="shared" si="56"/>
        <v>3578</v>
      </c>
      <c r="D1847">
        <f t="shared" si="57"/>
        <v>2341</v>
      </c>
      <c r="E1847">
        <f>parcours_complet[[#This Row],[Altitude]]-B1846</f>
        <v>-2</v>
      </c>
      <c r="M1847" s="3"/>
    </row>
    <row r="1848" spans="1:13" hidden="1">
      <c r="A1848" s="1">
        <v>65.959999999999994</v>
      </c>
      <c r="B1848">
        <v>1472</v>
      </c>
      <c r="C1848">
        <f t="shared" si="56"/>
        <v>3578</v>
      </c>
      <c r="D1848">
        <f t="shared" si="57"/>
        <v>2342</v>
      </c>
      <c r="E1848">
        <f>parcours_complet[[#This Row],[Altitude]]-B1847</f>
        <v>-1</v>
      </c>
      <c r="M1848" s="3"/>
    </row>
    <row r="1849" spans="1:13" hidden="1">
      <c r="A1849" s="1">
        <v>65.989999999999995</v>
      </c>
      <c r="B1849">
        <v>1472</v>
      </c>
      <c r="C1849">
        <f t="shared" si="56"/>
        <v>3578</v>
      </c>
      <c r="D1849">
        <f t="shared" si="57"/>
        <v>2342</v>
      </c>
      <c r="E1849">
        <f>parcours_complet[[#This Row],[Altitude]]-B1848</f>
        <v>0</v>
      </c>
      <c r="M1849" s="3"/>
    </row>
    <row r="1850" spans="1:13" hidden="1">
      <c r="A1850" s="1">
        <v>66.03</v>
      </c>
      <c r="B1850">
        <v>1473</v>
      </c>
      <c r="C1850">
        <f t="shared" si="56"/>
        <v>3579</v>
      </c>
      <c r="D1850">
        <f t="shared" si="57"/>
        <v>2342</v>
      </c>
      <c r="E1850">
        <f>parcours_complet[[#This Row],[Altitude]]-B1849</f>
        <v>1</v>
      </c>
      <c r="M1850" s="3"/>
    </row>
    <row r="1851" spans="1:13" hidden="1">
      <c r="A1851" s="1">
        <v>66.08</v>
      </c>
      <c r="B1851">
        <v>1475</v>
      </c>
      <c r="C1851">
        <f t="shared" si="56"/>
        <v>3581</v>
      </c>
      <c r="D1851">
        <f t="shared" si="57"/>
        <v>2342</v>
      </c>
      <c r="E1851">
        <f>parcours_complet[[#This Row],[Altitude]]-B1850</f>
        <v>2</v>
      </c>
      <c r="M1851" s="3"/>
    </row>
    <row r="1852" spans="1:13" hidden="1">
      <c r="A1852" s="1">
        <v>66.12</v>
      </c>
      <c r="B1852">
        <v>1475</v>
      </c>
      <c r="C1852">
        <f t="shared" si="56"/>
        <v>3581</v>
      </c>
      <c r="D1852">
        <f t="shared" si="57"/>
        <v>2342</v>
      </c>
      <c r="E1852">
        <f>parcours_complet[[#This Row],[Altitude]]-B1851</f>
        <v>0</v>
      </c>
      <c r="M1852" s="3"/>
    </row>
    <row r="1853" spans="1:13" hidden="1">
      <c r="A1853" s="1">
        <v>66.150000000000006</v>
      </c>
      <c r="B1853">
        <v>1474</v>
      </c>
      <c r="C1853">
        <f t="shared" si="56"/>
        <v>3581</v>
      </c>
      <c r="D1853">
        <f t="shared" si="57"/>
        <v>2343</v>
      </c>
      <c r="E1853">
        <f>parcours_complet[[#This Row],[Altitude]]-B1852</f>
        <v>-1</v>
      </c>
      <c r="M1853" s="3"/>
    </row>
    <row r="1854" spans="1:13" hidden="1">
      <c r="A1854" s="1">
        <v>66.180000000000007</v>
      </c>
      <c r="B1854">
        <v>1474</v>
      </c>
      <c r="C1854">
        <f t="shared" si="56"/>
        <v>3581</v>
      </c>
      <c r="D1854">
        <f t="shared" si="57"/>
        <v>2343</v>
      </c>
      <c r="E1854">
        <f>parcours_complet[[#This Row],[Altitude]]-B1853</f>
        <v>0</v>
      </c>
      <c r="M1854" s="3"/>
    </row>
    <row r="1855" spans="1:13" hidden="1">
      <c r="A1855" s="1">
        <v>66.28</v>
      </c>
      <c r="B1855">
        <v>1472</v>
      </c>
      <c r="C1855">
        <f t="shared" si="56"/>
        <v>3581</v>
      </c>
      <c r="D1855">
        <f t="shared" si="57"/>
        <v>2345</v>
      </c>
      <c r="E1855">
        <f>parcours_complet[[#This Row],[Altitude]]-B1854</f>
        <v>-2</v>
      </c>
      <c r="M1855" s="3"/>
    </row>
    <row r="1856" spans="1:13" hidden="1">
      <c r="A1856" s="1">
        <v>66.319999999999993</v>
      </c>
      <c r="B1856">
        <v>1467</v>
      </c>
      <c r="C1856">
        <f t="shared" si="56"/>
        <v>3581</v>
      </c>
      <c r="D1856">
        <f t="shared" si="57"/>
        <v>2350</v>
      </c>
      <c r="E1856">
        <f>parcours_complet[[#This Row],[Altitude]]-B1855</f>
        <v>-5</v>
      </c>
      <c r="M1856" s="3"/>
    </row>
    <row r="1857" spans="1:13" hidden="1">
      <c r="A1857" s="1">
        <v>66.36</v>
      </c>
      <c r="B1857">
        <v>1465</v>
      </c>
      <c r="C1857">
        <f t="shared" si="56"/>
        <v>3581</v>
      </c>
      <c r="D1857">
        <f t="shared" si="57"/>
        <v>2352</v>
      </c>
      <c r="E1857">
        <f>parcours_complet[[#This Row],[Altitude]]-B1856</f>
        <v>-2</v>
      </c>
      <c r="M1857" s="3"/>
    </row>
    <row r="1858" spans="1:13" hidden="1">
      <c r="A1858" s="1">
        <v>66.38</v>
      </c>
      <c r="B1858">
        <v>1463</v>
      </c>
      <c r="C1858">
        <f t="shared" si="56"/>
        <v>3581</v>
      </c>
      <c r="D1858">
        <f t="shared" si="57"/>
        <v>2354</v>
      </c>
      <c r="E1858">
        <f>parcours_complet[[#This Row],[Altitude]]-B1857</f>
        <v>-2</v>
      </c>
      <c r="M1858" s="3"/>
    </row>
    <row r="1859" spans="1:13" hidden="1">
      <c r="A1859" s="1">
        <v>66.41</v>
      </c>
      <c r="B1859">
        <v>1462</v>
      </c>
      <c r="C1859">
        <f t="shared" si="56"/>
        <v>3581</v>
      </c>
      <c r="D1859">
        <f t="shared" si="57"/>
        <v>2355</v>
      </c>
      <c r="E1859">
        <f>parcours_complet[[#This Row],[Altitude]]-B1858</f>
        <v>-1</v>
      </c>
      <c r="M1859" s="3"/>
    </row>
    <row r="1860" spans="1:13" hidden="1">
      <c r="A1860" s="1">
        <v>66.430000000000007</v>
      </c>
      <c r="B1860">
        <v>1462</v>
      </c>
      <c r="C1860">
        <f t="shared" ref="C1860:C1923" si="58">IF(B1860-B1859&gt;0,B1860-B1859+C1859,C1859)</f>
        <v>3581</v>
      </c>
      <c r="D1860">
        <f t="shared" ref="D1860:D1923" si="59">IF(B1859-B1860&gt;0,B1859-B1860+D1859,D1859)</f>
        <v>2355</v>
      </c>
      <c r="E1860">
        <f>parcours_complet[[#This Row],[Altitude]]-B1859</f>
        <v>0</v>
      </c>
      <c r="M1860" s="3"/>
    </row>
    <row r="1861" spans="1:13" hidden="1">
      <c r="A1861" s="1">
        <v>66.459999999999994</v>
      </c>
      <c r="B1861">
        <v>1463</v>
      </c>
      <c r="C1861">
        <f t="shared" si="58"/>
        <v>3582</v>
      </c>
      <c r="D1861">
        <f t="shared" si="59"/>
        <v>2355</v>
      </c>
      <c r="E1861">
        <f>parcours_complet[[#This Row],[Altitude]]-B1860</f>
        <v>1</v>
      </c>
      <c r="M1861" s="3"/>
    </row>
    <row r="1862" spans="1:13" hidden="1">
      <c r="A1862" s="1">
        <v>66.53</v>
      </c>
      <c r="B1862">
        <v>1464</v>
      </c>
      <c r="C1862">
        <f t="shared" si="58"/>
        <v>3583</v>
      </c>
      <c r="D1862">
        <f t="shared" si="59"/>
        <v>2355</v>
      </c>
      <c r="E1862">
        <f>parcours_complet[[#This Row],[Altitude]]-B1861</f>
        <v>1</v>
      </c>
      <c r="M1862" s="3"/>
    </row>
    <row r="1863" spans="1:13" hidden="1">
      <c r="A1863" s="1">
        <v>66.56</v>
      </c>
      <c r="B1863">
        <v>1464</v>
      </c>
      <c r="C1863">
        <f t="shared" si="58"/>
        <v>3583</v>
      </c>
      <c r="D1863">
        <f t="shared" si="59"/>
        <v>2355</v>
      </c>
      <c r="E1863">
        <f>parcours_complet[[#This Row],[Altitude]]-B1862</f>
        <v>0</v>
      </c>
      <c r="M1863" s="3"/>
    </row>
    <row r="1864" spans="1:13" hidden="1">
      <c r="A1864" s="1">
        <v>66.58</v>
      </c>
      <c r="B1864">
        <v>1464</v>
      </c>
      <c r="C1864">
        <f t="shared" si="58"/>
        <v>3583</v>
      </c>
      <c r="D1864">
        <f t="shared" si="59"/>
        <v>2355</v>
      </c>
      <c r="E1864">
        <f>parcours_complet[[#This Row],[Altitude]]-B1863</f>
        <v>0</v>
      </c>
      <c r="M1864" s="3"/>
    </row>
    <row r="1865" spans="1:13" hidden="1">
      <c r="A1865" s="1">
        <v>66.61</v>
      </c>
      <c r="B1865">
        <v>1464</v>
      </c>
      <c r="C1865">
        <f t="shared" si="58"/>
        <v>3583</v>
      </c>
      <c r="D1865">
        <f t="shared" si="59"/>
        <v>2355</v>
      </c>
      <c r="E1865">
        <f>parcours_complet[[#This Row],[Altitude]]-B1864</f>
        <v>0</v>
      </c>
      <c r="M1865" s="3"/>
    </row>
    <row r="1866" spans="1:13" hidden="1">
      <c r="A1866" s="1">
        <v>66.64</v>
      </c>
      <c r="B1866">
        <v>1464</v>
      </c>
      <c r="C1866">
        <f t="shared" si="58"/>
        <v>3583</v>
      </c>
      <c r="D1866">
        <f t="shared" si="59"/>
        <v>2355</v>
      </c>
      <c r="E1866">
        <f>parcours_complet[[#This Row],[Altitude]]-B1865</f>
        <v>0</v>
      </c>
      <c r="M1866" s="3"/>
    </row>
    <row r="1867" spans="1:13" hidden="1">
      <c r="A1867" s="1">
        <v>66.67</v>
      </c>
      <c r="B1867">
        <v>1466</v>
      </c>
      <c r="C1867">
        <f t="shared" si="58"/>
        <v>3585</v>
      </c>
      <c r="D1867">
        <f t="shared" si="59"/>
        <v>2355</v>
      </c>
      <c r="E1867">
        <f>parcours_complet[[#This Row],[Altitude]]-B1866</f>
        <v>2</v>
      </c>
      <c r="M1867" s="3"/>
    </row>
    <row r="1868" spans="1:13" hidden="1">
      <c r="A1868" s="1">
        <v>66.72</v>
      </c>
      <c r="B1868">
        <v>1468</v>
      </c>
      <c r="C1868">
        <f t="shared" si="58"/>
        <v>3587</v>
      </c>
      <c r="D1868">
        <f t="shared" si="59"/>
        <v>2355</v>
      </c>
      <c r="E1868">
        <f>parcours_complet[[#This Row],[Altitude]]-B1867</f>
        <v>2</v>
      </c>
      <c r="M1868" s="3"/>
    </row>
    <row r="1869" spans="1:13" hidden="1">
      <c r="A1869" s="1">
        <v>66.75</v>
      </c>
      <c r="B1869">
        <v>1468</v>
      </c>
      <c r="C1869">
        <f t="shared" si="58"/>
        <v>3587</v>
      </c>
      <c r="D1869">
        <f t="shared" si="59"/>
        <v>2355</v>
      </c>
      <c r="E1869">
        <f>parcours_complet[[#This Row],[Altitude]]-B1868</f>
        <v>0</v>
      </c>
      <c r="M1869" s="3"/>
    </row>
    <row r="1870" spans="1:13" hidden="1">
      <c r="A1870" s="1">
        <v>66.790000000000006</v>
      </c>
      <c r="B1870">
        <v>1468</v>
      </c>
      <c r="C1870">
        <f t="shared" si="58"/>
        <v>3587</v>
      </c>
      <c r="D1870">
        <f t="shared" si="59"/>
        <v>2355</v>
      </c>
      <c r="E1870">
        <f>parcours_complet[[#This Row],[Altitude]]-B1869</f>
        <v>0</v>
      </c>
      <c r="M1870" s="3"/>
    </row>
    <row r="1871" spans="1:13" hidden="1">
      <c r="A1871" s="1">
        <v>66.83</v>
      </c>
      <c r="B1871">
        <v>1464</v>
      </c>
      <c r="C1871">
        <f t="shared" si="58"/>
        <v>3587</v>
      </c>
      <c r="D1871">
        <f t="shared" si="59"/>
        <v>2359</v>
      </c>
      <c r="E1871">
        <f>parcours_complet[[#This Row],[Altitude]]-B1870</f>
        <v>-4</v>
      </c>
      <c r="M1871" s="3"/>
    </row>
    <row r="1872" spans="1:13" hidden="1">
      <c r="A1872" s="1">
        <v>66.86</v>
      </c>
      <c r="B1872">
        <v>1460</v>
      </c>
      <c r="C1872">
        <f t="shared" si="58"/>
        <v>3587</v>
      </c>
      <c r="D1872">
        <f t="shared" si="59"/>
        <v>2363</v>
      </c>
      <c r="E1872">
        <f>parcours_complet[[#This Row],[Altitude]]-B1871</f>
        <v>-4</v>
      </c>
      <c r="M1872" s="3"/>
    </row>
    <row r="1873" spans="1:13" hidden="1">
      <c r="A1873" s="1">
        <v>66.89</v>
      </c>
      <c r="B1873">
        <v>1456</v>
      </c>
      <c r="C1873">
        <f t="shared" si="58"/>
        <v>3587</v>
      </c>
      <c r="D1873">
        <f t="shared" si="59"/>
        <v>2367</v>
      </c>
      <c r="E1873">
        <f>parcours_complet[[#This Row],[Altitude]]-B1872</f>
        <v>-4</v>
      </c>
      <c r="M1873" s="3"/>
    </row>
    <row r="1874" spans="1:13" hidden="1">
      <c r="A1874" s="1">
        <v>66.92</v>
      </c>
      <c r="B1874">
        <v>1455</v>
      </c>
      <c r="C1874">
        <f t="shared" si="58"/>
        <v>3587</v>
      </c>
      <c r="D1874">
        <f t="shared" si="59"/>
        <v>2368</v>
      </c>
      <c r="E1874">
        <f>parcours_complet[[#This Row],[Altitude]]-B1873</f>
        <v>-1</v>
      </c>
      <c r="M1874" s="3"/>
    </row>
    <row r="1875" spans="1:13" hidden="1">
      <c r="A1875" s="1">
        <v>66.95</v>
      </c>
      <c r="B1875">
        <v>1455</v>
      </c>
      <c r="C1875">
        <f t="shared" si="58"/>
        <v>3587</v>
      </c>
      <c r="D1875">
        <f t="shared" si="59"/>
        <v>2368</v>
      </c>
      <c r="E1875">
        <f>parcours_complet[[#This Row],[Altitude]]-B1874</f>
        <v>0</v>
      </c>
      <c r="M1875" s="3"/>
    </row>
    <row r="1876" spans="1:13" hidden="1">
      <c r="A1876" s="1">
        <v>66.97</v>
      </c>
      <c r="B1876">
        <v>1456</v>
      </c>
      <c r="C1876">
        <f t="shared" si="58"/>
        <v>3588</v>
      </c>
      <c r="D1876">
        <f t="shared" si="59"/>
        <v>2368</v>
      </c>
      <c r="E1876">
        <f>parcours_complet[[#This Row],[Altitude]]-B1875</f>
        <v>1</v>
      </c>
      <c r="M1876" s="3"/>
    </row>
    <row r="1877" spans="1:13" hidden="1">
      <c r="A1877" s="1">
        <v>67.010000000000005</v>
      </c>
      <c r="B1877">
        <v>1457</v>
      </c>
      <c r="C1877">
        <f t="shared" si="58"/>
        <v>3589</v>
      </c>
      <c r="D1877">
        <f t="shared" si="59"/>
        <v>2368</v>
      </c>
      <c r="E1877">
        <f>parcours_complet[[#This Row],[Altitude]]-B1876</f>
        <v>1</v>
      </c>
      <c r="M1877" s="3"/>
    </row>
    <row r="1878" spans="1:13" hidden="1">
      <c r="A1878" s="1">
        <v>67.05</v>
      </c>
      <c r="B1878">
        <v>1458</v>
      </c>
      <c r="C1878">
        <f t="shared" si="58"/>
        <v>3590</v>
      </c>
      <c r="D1878">
        <f t="shared" si="59"/>
        <v>2368</v>
      </c>
      <c r="E1878">
        <f>parcours_complet[[#This Row],[Altitude]]-B1877</f>
        <v>1</v>
      </c>
      <c r="M1878" s="3"/>
    </row>
    <row r="1879" spans="1:13" hidden="1">
      <c r="A1879" s="1">
        <v>67.09</v>
      </c>
      <c r="B1879">
        <v>1462</v>
      </c>
      <c r="C1879">
        <f t="shared" si="58"/>
        <v>3594</v>
      </c>
      <c r="D1879">
        <f t="shared" si="59"/>
        <v>2368</v>
      </c>
      <c r="E1879">
        <f>parcours_complet[[#This Row],[Altitude]]-B1878</f>
        <v>4</v>
      </c>
      <c r="M1879" s="3"/>
    </row>
    <row r="1880" spans="1:13" hidden="1">
      <c r="A1880" s="1">
        <v>67.12</v>
      </c>
      <c r="B1880">
        <v>1469</v>
      </c>
      <c r="C1880">
        <f t="shared" si="58"/>
        <v>3601</v>
      </c>
      <c r="D1880">
        <f t="shared" si="59"/>
        <v>2368</v>
      </c>
      <c r="E1880">
        <f>parcours_complet[[#This Row],[Altitude]]-B1879</f>
        <v>7</v>
      </c>
      <c r="M1880" s="3"/>
    </row>
    <row r="1881" spans="1:13" hidden="1">
      <c r="A1881" s="1">
        <v>67.14</v>
      </c>
      <c r="B1881">
        <v>1470</v>
      </c>
      <c r="C1881">
        <f t="shared" si="58"/>
        <v>3602</v>
      </c>
      <c r="D1881">
        <f t="shared" si="59"/>
        <v>2368</v>
      </c>
      <c r="E1881">
        <f>parcours_complet[[#This Row],[Altitude]]-B1880</f>
        <v>1</v>
      </c>
      <c r="M1881" s="3"/>
    </row>
    <row r="1882" spans="1:13">
      <c r="A1882" s="1">
        <v>67.17</v>
      </c>
      <c r="B1882">
        <v>1468</v>
      </c>
      <c r="C1882">
        <f t="shared" si="58"/>
        <v>3602</v>
      </c>
      <c r="D1882">
        <f t="shared" si="59"/>
        <v>2370</v>
      </c>
      <c r="E1882">
        <f>parcours_complet[[#This Row],[Altitude]]-B1881</f>
        <v>-2</v>
      </c>
      <c r="G1882" t="s">
        <v>63</v>
      </c>
      <c r="M1882" s="3"/>
    </row>
    <row r="1883" spans="1:13" hidden="1">
      <c r="A1883" s="1">
        <v>67.2</v>
      </c>
      <c r="B1883">
        <v>1467</v>
      </c>
      <c r="C1883">
        <f t="shared" si="58"/>
        <v>3602</v>
      </c>
      <c r="D1883">
        <f t="shared" si="59"/>
        <v>2371</v>
      </c>
      <c r="E1883">
        <f>parcours_complet[[#This Row],[Altitude]]-B1882</f>
        <v>-1</v>
      </c>
      <c r="M1883" s="3"/>
    </row>
    <row r="1884" spans="1:13" hidden="1">
      <c r="A1884" s="1">
        <v>67.22</v>
      </c>
      <c r="B1884">
        <v>1456</v>
      </c>
      <c r="C1884">
        <f t="shared" si="58"/>
        <v>3602</v>
      </c>
      <c r="D1884">
        <f t="shared" si="59"/>
        <v>2382</v>
      </c>
      <c r="E1884">
        <f>parcours_complet[[#This Row],[Altitude]]-B1883</f>
        <v>-11</v>
      </c>
      <c r="M1884" s="3"/>
    </row>
    <row r="1885" spans="1:13" hidden="1">
      <c r="A1885" s="1">
        <v>67.25</v>
      </c>
      <c r="B1885">
        <v>1449</v>
      </c>
      <c r="C1885">
        <f t="shared" si="58"/>
        <v>3602</v>
      </c>
      <c r="D1885">
        <f t="shared" si="59"/>
        <v>2389</v>
      </c>
      <c r="E1885">
        <f>parcours_complet[[#This Row],[Altitude]]-B1884</f>
        <v>-7</v>
      </c>
      <c r="M1885" s="3"/>
    </row>
    <row r="1886" spans="1:13" hidden="1">
      <c r="A1886" s="1">
        <v>67.28</v>
      </c>
      <c r="B1886">
        <v>1441</v>
      </c>
      <c r="C1886">
        <f t="shared" si="58"/>
        <v>3602</v>
      </c>
      <c r="D1886">
        <f t="shared" si="59"/>
        <v>2397</v>
      </c>
      <c r="E1886">
        <f>parcours_complet[[#This Row],[Altitude]]-B1885</f>
        <v>-8</v>
      </c>
      <c r="M1886" s="3"/>
    </row>
    <row r="1887" spans="1:13" hidden="1">
      <c r="A1887" s="1">
        <v>67.31</v>
      </c>
      <c r="B1887">
        <v>1437</v>
      </c>
      <c r="C1887">
        <f t="shared" si="58"/>
        <v>3602</v>
      </c>
      <c r="D1887">
        <f t="shared" si="59"/>
        <v>2401</v>
      </c>
      <c r="E1887">
        <f>parcours_complet[[#This Row],[Altitude]]-B1886</f>
        <v>-4</v>
      </c>
      <c r="M1887" s="3"/>
    </row>
    <row r="1888" spans="1:13" hidden="1">
      <c r="A1888" s="1">
        <v>67.349999999999994</v>
      </c>
      <c r="B1888">
        <v>1433</v>
      </c>
      <c r="C1888">
        <f t="shared" si="58"/>
        <v>3602</v>
      </c>
      <c r="D1888">
        <f t="shared" si="59"/>
        <v>2405</v>
      </c>
      <c r="E1888">
        <f>parcours_complet[[#This Row],[Altitude]]-B1887</f>
        <v>-4</v>
      </c>
      <c r="M1888" s="3"/>
    </row>
    <row r="1889" spans="1:13" hidden="1">
      <c r="A1889" s="1">
        <v>67.38</v>
      </c>
      <c r="B1889">
        <v>1426</v>
      </c>
      <c r="C1889">
        <f t="shared" si="58"/>
        <v>3602</v>
      </c>
      <c r="D1889">
        <f t="shared" si="59"/>
        <v>2412</v>
      </c>
      <c r="E1889">
        <f>parcours_complet[[#This Row],[Altitude]]-B1888</f>
        <v>-7</v>
      </c>
      <c r="M1889" s="3"/>
    </row>
    <row r="1890" spans="1:13" hidden="1">
      <c r="A1890" s="1">
        <v>67.42</v>
      </c>
      <c r="B1890">
        <v>1422</v>
      </c>
      <c r="C1890">
        <f t="shared" si="58"/>
        <v>3602</v>
      </c>
      <c r="D1890">
        <f t="shared" si="59"/>
        <v>2416</v>
      </c>
      <c r="E1890">
        <f>parcours_complet[[#This Row],[Altitude]]-B1889</f>
        <v>-4</v>
      </c>
      <c r="M1890" s="3"/>
    </row>
    <row r="1891" spans="1:13" hidden="1">
      <c r="A1891" s="1">
        <v>67.45</v>
      </c>
      <c r="B1891">
        <v>1417</v>
      </c>
      <c r="C1891">
        <f t="shared" si="58"/>
        <v>3602</v>
      </c>
      <c r="D1891">
        <f t="shared" si="59"/>
        <v>2421</v>
      </c>
      <c r="E1891">
        <f>parcours_complet[[#This Row],[Altitude]]-B1890</f>
        <v>-5</v>
      </c>
      <c r="M1891" s="3"/>
    </row>
    <row r="1892" spans="1:13" hidden="1">
      <c r="A1892" s="1">
        <v>67.489999999999995</v>
      </c>
      <c r="B1892">
        <v>1411</v>
      </c>
      <c r="C1892">
        <f t="shared" si="58"/>
        <v>3602</v>
      </c>
      <c r="D1892">
        <f t="shared" si="59"/>
        <v>2427</v>
      </c>
      <c r="E1892">
        <f>parcours_complet[[#This Row],[Altitude]]-B1891</f>
        <v>-6</v>
      </c>
      <c r="M1892" s="3"/>
    </row>
    <row r="1893" spans="1:13" hidden="1">
      <c r="A1893" s="1">
        <v>67.52</v>
      </c>
      <c r="B1893">
        <v>1399</v>
      </c>
      <c r="C1893">
        <f t="shared" si="58"/>
        <v>3602</v>
      </c>
      <c r="D1893">
        <f t="shared" si="59"/>
        <v>2439</v>
      </c>
      <c r="E1893">
        <f>parcours_complet[[#This Row],[Altitude]]-B1892</f>
        <v>-12</v>
      </c>
      <c r="M1893" s="3"/>
    </row>
    <row r="1894" spans="1:13" hidden="1">
      <c r="A1894" s="1">
        <v>67.540000000000006</v>
      </c>
      <c r="B1894">
        <v>1396</v>
      </c>
      <c r="C1894">
        <f t="shared" si="58"/>
        <v>3602</v>
      </c>
      <c r="D1894">
        <f t="shared" si="59"/>
        <v>2442</v>
      </c>
      <c r="E1894">
        <f>parcours_complet[[#This Row],[Altitude]]-B1893</f>
        <v>-3</v>
      </c>
      <c r="M1894" s="3"/>
    </row>
    <row r="1895" spans="1:13" hidden="1">
      <c r="A1895" s="1">
        <v>67.58</v>
      </c>
      <c r="B1895">
        <v>1388</v>
      </c>
      <c r="C1895">
        <f t="shared" si="58"/>
        <v>3602</v>
      </c>
      <c r="D1895">
        <f t="shared" si="59"/>
        <v>2450</v>
      </c>
      <c r="E1895">
        <f>parcours_complet[[#This Row],[Altitude]]-B1894</f>
        <v>-8</v>
      </c>
      <c r="M1895" s="3"/>
    </row>
    <row r="1896" spans="1:13" hidden="1">
      <c r="A1896" s="1">
        <v>67.599999999999994</v>
      </c>
      <c r="B1896">
        <v>1379</v>
      </c>
      <c r="C1896">
        <f t="shared" si="58"/>
        <v>3602</v>
      </c>
      <c r="D1896">
        <f t="shared" si="59"/>
        <v>2459</v>
      </c>
      <c r="E1896">
        <f>parcours_complet[[#This Row],[Altitude]]-B1895</f>
        <v>-9</v>
      </c>
      <c r="M1896" s="3"/>
    </row>
    <row r="1897" spans="1:13" hidden="1">
      <c r="A1897" s="1">
        <v>67.63</v>
      </c>
      <c r="B1897">
        <v>1376</v>
      </c>
      <c r="C1897">
        <f t="shared" si="58"/>
        <v>3602</v>
      </c>
      <c r="D1897">
        <f t="shared" si="59"/>
        <v>2462</v>
      </c>
      <c r="E1897">
        <f>parcours_complet[[#This Row],[Altitude]]-B1896</f>
        <v>-3</v>
      </c>
      <c r="M1897" s="3"/>
    </row>
    <row r="1898" spans="1:13" hidden="1">
      <c r="A1898" s="1">
        <v>67.650000000000006</v>
      </c>
      <c r="B1898">
        <v>1372</v>
      </c>
      <c r="C1898">
        <f t="shared" si="58"/>
        <v>3602</v>
      </c>
      <c r="D1898">
        <f t="shared" si="59"/>
        <v>2466</v>
      </c>
      <c r="E1898">
        <f>parcours_complet[[#This Row],[Altitude]]-B1897</f>
        <v>-4</v>
      </c>
      <c r="M1898" s="3"/>
    </row>
    <row r="1899" spans="1:13" hidden="1">
      <c r="A1899" s="1">
        <v>67.680000000000007</v>
      </c>
      <c r="B1899">
        <v>1365</v>
      </c>
      <c r="C1899">
        <f t="shared" si="58"/>
        <v>3602</v>
      </c>
      <c r="D1899">
        <f t="shared" si="59"/>
        <v>2473</v>
      </c>
      <c r="E1899">
        <f>parcours_complet[[#This Row],[Altitude]]-B1898</f>
        <v>-7</v>
      </c>
      <c r="M1899" s="3"/>
    </row>
    <row r="1900" spans="1:13" hidden="1">
      <c r="A1900" s="1">
        <v>67.73</v>
      </c>
      <c r="B1900">
        <v>1359</v>
      </c>
      <c r="C1900">
        <f t="shared" si="58"/>
        <v>3602</v>
      </c>
      <c r="D1900">
        <f t="shared" si="59"/>
        <v>2479</v>
      </c>
      <c r="E1900">
        <f>parcours_complet[[#This Row],[Altitude]]-B1899</f>
        <v>-6</v>
      </c>
      <c r="M1900" s="3"/>
    </row>
    <row r="1901" spans="1:13" hidden="1">
      <c r="A1901" s="1">
        <v>67.77</v>
      </c>
      <c r="B1901">
        <v>1347</v>
      </c>
      <c r="C1901">
        <f t="shared" si="58"/>
        <v>3602</v>
      </c>
      <c r="D1901">
        <f t="shared" si="59"/>
        <v>2491</v>
      </c>
      <c r="E1901">
        <f>parcours_complet[[#This Row],[Altitude]]-B1900</f>
        <v>-12</v>
      </c>
      <c r="M1901" s="3"/>
    </row>
    <row r="1902" spans="1:13" hidden="1">
      <c r="A1902" s="1">
        <v>67.790000000000006</v>
      </c>
      <c r="B1902">
        <v>1343</v>
      </c>
      <c r="C1902">
        <f t="shared" si="58"/>
        <v>3602</v>
      </c>
      <c r="D1902">
        <f t="shared" si="59"/>
        <v>2495</v>
      </c>
      <c r="E1902">
        <f>parcours_complet[[#This Row],[Altitude]]-B1901</f>
        <v>-4</v>
      </c>
      <c r="M1902" s="3"/>
    </row>
    <row r="1903" spans="1:13" hidden="1">
      <c r="A1903" s="1">
        <v>67.84</v>
      </c>
      <c r="B1903">
        <v>1340</v>
      </c>
      <c r="C1903">
        <f t="shared" si="58"/>
        <v>3602</v>
      </c>
      <c r="D1903">
        <f t="shared" si="59"/>
        <v>2498</v>
      </c>
      <c r="E1903">
        <f>parcours_complet[[#This Row],[Altitude]]-B1902</f>
        <v>-3</v>
      </c>
      <c r="M1903" s="3"/>
    </row>
    <row r="1904" spans="1:13" hidden="1">
      <c r="A1904" s="1">
        <v>67.87</v>
      </c>
      <c r="B1904">
        <v>1323</v>
      </c>
      <c r="C1904">
        <f t="shared" si="58"/>
        <v>3602</v>
      </c>
      <c r="D1904">
        <f t="shared" si="59"/>
        <v>2515</v>
      </c>
      <c r="E1904">
        <f>parcours_complet[[#This Row],[Altitude]]-B1903</f>
        <v>-17</v>
      </c>
      <c r="M1904" s="3"/>
    </row>
    <row r="1905" spans="1:13" hidden="1">
      <c r="A1905" s="1">
        <v>67.900000000000006</v>
      </c>
      <c r="B1905">
        <v>1321</v>
      </c>
      <c r="C1905">
        <f t="shared" si="58"/>
        <v>3602</v>
      </c>
      <c r="D1905">
        <f t="shared" si="59"/>
        <v>2517</v>
      </c>
      <c r="E1905">
        <f>parcours_complet[[#This Row],[Altitude]]-B1904</f>
        <v>-2</v>
      </c>
      <c r="M1905" s="3"/>
    </row>
    <row r="1906" spans="1:13" hidden="1">
      <c r="A1906" s="1">
        <v>67.94</v>
      </c>
      <c r="B1906">
        <v>1317</v>
      </c>
      <c r="C1906">
        <f t="shared" si="58"/>
        <v>3602</v>
      </c>
      <c r="D1906">
        <f t="shared" si="59"/>
        <v>2521</v>
      </c>
      <c r="E1906">
        <f>parcours_complet[[#This Row],[Altitude]]-B1905</f>
        <v>-4</v>
      </c>
      <c r="M1906" s="3"/>
    </row>
    <row r="1907" spans="1:13" hidden="1">
      <c r="A1907" s="1">
        <v>67.959999999999994</v>
      </c>
      <c r="B1907">
        <v>1311</v>
      </c>
      <c r="C1907">
        <f t="shared" si="58"/>
        <v>3602</v>
      </c>
      <c r="D1907">
        <f t="shared" si="59"/>
        <v>2527</v>
      </c>
      <c r="E1907">
        <f>parcours_complet[[#This Row],[Altitude]]-B1906</f>
        <v>-6</v>
      </c>
      <c r="M1907" s="3"/>
    </row>
    <row r="1908" spans="1:13" hidden="1">
      <c r="A1908" s="1">
        <v>67.989999999999995</v>
      </c>
      <c r="B1908">
        <v>1305</v>
      </c>
      <c r="C1908">
        <f t="shared" si="58"/>
        <v>3602</v>
      </c>
      <c r="D1908">
        <f t="shared" si="59"/>
        <v>2533</v>
      </c>
      <c r="E1908">
        <f>parcours_complet[[#This Row],[Altitude]]-B1907</f>
        <v>-6</v>
      </c>
      <c r="M1908" s="3"/>
    </row>
    <row r="1909" spans="1:13" hidden="1">
      <c r="A1909" s="1">
        <v>68.040000000000006</v>
      </c>
      <c r="B1909">
        <v>1301</v>
      </c>
      <c r="C1909">
        <f t="shared" si="58"/>
        <v>3602</v>
      </c>
      <c r="D1909">
        <f t="shared" si="59"/>
        <v>2537</v>
      </c>
      <c r="E1909">
        <f>parcours_complet[[#This Row],[Altitude]]-B1908</f>
        <v>-4</v>
      </c>
      <c r="M1909" s="3"/>
    </row>
    <row r="1910" spans="1:13" hidden="1">
      <c r="A1910" s="1">
        <v>68.09</v>
      </c>
      <c r="B1910">
        <v>1291</v>
      </c>
      <c r="C1910">
        <f t="shared" si="58"/>
        <v>3602</v>
      </c>
      <c r="D1910">
        <f t="shared" si="59"/>
        <v>2547</v>
      </c>
      <c r="E1910">
        <f>parcours_complet[[#This Row],[Altitude]]-B1909</f>
        <v>-10</v>
      </c>
      <c r="M1910" s="3"/>
    </row>
    <row r="1911" spans="1:13" hidden="1">
      <c r="A1911" s="1">
        <v>68.14</v>
      </c>
      <c r="B1911">
        <v>1275</v>
      </c>
      <c r="C1911">
        <f t="shared" si="58"/>
        <v>3602</v>
      </c>
      <c r="D1911">
        <f t="shared" si="59"/>
        <v>2563</v>
      </c>
      <c r="E1911">
        <f>parcours_complet[[#This Row],[Altitude]]-B1910</f>
        <v>-16</v>
      </c>
      <c r="M1911" s="3"/>
    </row>
    <row r="1912" spans="1:13" hidden="1">
      <c r="A1912" s="1">
        <v>68.16</v>
      </c>
      <c r="B1912">
        <v>1265</v>
      </c>
      <c r="C1912">
        <f t="shared" si="58"/>
        <v>3602</v>
      </c>
      <c r="D1912">
        <f t="shared" si="59"/>
        <v>2573</v>
      </c>
      <c r="E1912">
        <f>parcours_complet[[#This Row],[Altitude]]-B1911</f>
        <v>-10</v>
      </c>
      <c r="M1912" s="3"/>
    </row>
    <row r="1913" spans="1:13" hidden="1">
      <c r="A1913" s="1">
        <v>68.209999999999994</v>
      </c>
      <c r="B1913">
        <v>1259</v>
      </c>
      <c r="C1913">
        <f t="shared" si="58"/>
        <v>3602</v>
      </c>
      <c r="D1913">
        <f t="shared" si="59"/>
        <v>2579</v>
      </c>
      <c r="E1913">
        <f>parcours_complet[[#This Row],[Altitude]]-B1912</f>
        <v>-6</v>
      </c>
      <c r="M1913" s="3"/>
    </row>
    <row r="1914" spans="1:13" hidden="1">
      <c r="A1914" s="1">
        <v>68.25</v>
      </c>
      <c r="B1914">
        <v>1249</v>
      </c>
      <c r="C1914">
        <f t="shared" si="58"/>
        <v>3602</v>
      </c>
      <c r="D1914">
        <f t="shared" si="59"/>
        <v>2589</v>
      </c>
      <c r="E1914">
        <f>parcours_complet[[#This Row],[Altitude]]-B1913</f>
        <v>-10</v>
      </c>
      <c r="M1914" s="3"/>
    </row>
    <row r="1915" spans="1:13" hidden="1">
      <c r="A1915" s="1">
        <v>68.28</v>
      </c>
      <c r="B1915">
        <v>1241</v>
      </c>
      <c r="C1915">
        <f t="shared" si="58"/>
        <v>3602</v>
      </c>
      <c r="D1915">
        <f t="shared" si="59"/>
        <v>2597</v>
      </c>
      <c r="E1915">
        <f>parcours_complet[[#This Row],[Altitude]]-B1914</f>
        <v>-8</v>
      </c>
      <c r="M1915" s="3"/>
    </row>
    <row r="1916" spans="1:13" hidden="1">
      <c r="A1916" s="1">
        <v>68.319999999999993</v>
      </c>
      <c r="B1916">
        <v>1235</v>
      </c>
      <c r="C1916">
        <f t="shared" si="58"/>
        <v>3602</v>
      </c>
      <c r="D1916">
        <f t="shared" si="59"/>
        <v>2603</v>
      </c>
      <c r="E1916">
        <f>parcours_complet[[#This Row],[Altitude]]-B1915</f>
        <v>-6</v>
      </c>
      <c r="M1916" s="3"/>
    </row>
    <row r="1917" spans="1:13" hidden="1">
      <c r="A1917" s="1">
        <v>68.349999999999994</v>
      </c>
      <c r="B1917">
        <v>1227</v>
      </c>
      <c r="C1917">
        <f t="shared" si="58"/>
        <v>3602</v>
      </c>
      <c r="D1917">
        <f t="shared" si="59"/>
        <v>2611</v>
      </c>
      <c r="E1917">
        <f>parcours_complet[[#This Row],[Altitude]]-B1916</f>
        <v>-8</v>
      </c>
      <c r="M1917" s="3"/>
    </row>
    <row r="1918" spans="1:13" hidden="1">
      <c r="A1918" s="1">
        <v>68.38</v>
      </c>
      <c r="B1918">
        <v>1221</v>
      </c>
      <c r="C1918">
        <f t="shared" si="58"/>
        <v>3602</v>
      </c>
      <c r="D1918">
        <f t="shared" si="59"/>
        <v>2617</v>
      </c>
      <c r="E1918">
        <f>parcours_complet[[#This Row],[Altitude]]-B1917</f>
        <v>-6</v>
      </c>
      <c r="M1918" s="3"/>
    </row>
    <row r="1919" spans="1:13" hidden="1">
      <c r="A1919" s="1">
        <v>68.42</v>
      </c>
      <c r="B1919">
        <v>1219</v>
      </c>
      <c r="C1919">
        <f t="shared" si="58"/>
        <v>3602</v>
      </c>
      <c r="D1919">
        <f t="shared" si="59"/>
        <v>2619</v>
      </c>
      <c r="E1919">
        <f>parcours_complet[[#This Row],[Altitude]]-B1918</f>
        <v>-2</v>
      </c>
      <c r="M1919" s="3"/>
    </row>
    <row r="1920" spans="1:13" hidden="1">
      <c r="A1920" s="1">
        <v>68.459999999999994</v>
      </c>
      <c r="B1920">
        <v>1208</v>
      </c>
      <c r="C1920">
        <f t="shared" si="58"/>
        <v>3602</v>
      </c>
      <c r="D1920">
        <f t="shared" si="59"/>
        <v>2630</v>
      </c>
      <c r="E1920">
        <f>parcours_complet[[#This Row],[Altitude]]-B1919</f>
        <v>-11</v>
      </c>
      <c r="M1920" s="3"/>
    </row>
    <row r="1921" spans="1:13" hidden="1">
      <c r="A1921" s="1">
        <v>68.489999999999995</v>
      </c>
      <c r="B1921">
        <v>1204</v>
      </c>
      <c r="C1921">
        <f t="shared" si="58"/>
        <v>3602</v>
      </c>
      <c r="D1921">
        <f t="shared" si="59"/>
        <v>2634</v>
      </c>
      <c r="E1921">
        <f>parcours_complet[[#This Row],[Altitude]]-B1920</f>
        <v>-4</v>
      </c>
      <c r="M1921" s="3"/>
    </row>
    <row r="1922" spans="1:13" hidden="1">
      <c r="A1922" s="1">
        <v>68.53</v>
      </c>
      <c r="B1922">
        <v>1201</v>
      </c>
      <c r="C1922">
        <f t="shared" si="58"/>
        <v>3602</v>
      </c>
      <c r="D1922">
        <f t="shared" si="59"/>
        <v>2637</v>
      </c>
      <c r="E1922">
        <f>parcours_complet[[#This Row],[Altitude]]-B1921</f>
        <v>-3</v>
      </c>
      <c r="M1922" s="3"/>
    </row>
    <row r="1923" spans="1:13" hidden="1">
      <c r="A1923" s="1">
        <v>68.56</v>
      </c>
      <c r="B1923">
        <v>1197</v>
      </c>
      <c r="C1923">
        <f t="shared" si="58"/>
        <v>3602</v>
      </c>
      <c r="D1923">
        <f t="shared" si="59"/>
        <v>2641</v>
      </c>
      <c r="E1923">
        <f>parcours_complet[[#This Row],[Altitude]]-B1922</f>
        <v>-4</v>
      </c>
      <c r="M1923" s="3"/>
    </row>
    <row r="1924" spans="1:13" hidden="1">
      <c r="A1924" s="1">
        <v>68.599999999999994</v>
      </c>
      <c r="B1924">
        <v>1188</v>
      </c>
      <c r="C1924">
        <f t="shared" ref="C1924:C1987" si="60">IF(B1924-B1923&gt;0,B1924-B1923+C1923,C1923)</f>
        <v>3602</v>
      </c>
      <c r="D1924">
        <f t="shared" ref="D1924:D1987" si="61">IF(B1923-B1924&gt;0,B1923-B1924+D1923,D1923)</f>
        <v>2650</v>
      </c>
      <c r="E1924">
        <f>parcours_complet[[#This Row],[Altitude]]-B1923</f>
        <v>-9</v>
      </c>
      <c r="M1924" s="3"/>
    </row>
    <row r="1925" spans="1:13" hidden="1">
      <c r="A1925" s="1">
        <v>68.63</v>
      </c>
      <c r="B1925">
        <v>1178</v>
      </c>
      <c r="C1925">
        <f t="shared" si="60"/>
        <v>3602</v>
      </c>
      <c r="D1925">
        <f t="shared" si="61"/>
        <v>2660</v>
      </c>
      <c r="E1925">
        <f>parcours_complet[[#This Row],[Altitude]]-B1924</f>
        <v>-10</v>
      </c>
      <c r="M1925" s="3"/>
    </row>
    <row r="1926" spans="1:13" hidden="1">
      <c r="A1926" s="1">
        <v>68.66</v>
      </c>
      <c r="B1926">
        <v>1174</v>
      </c>
      <c r="C1926">
        <f t="shared" si="60"/>
        <v>3602</v>
      </c>
      <c r="D1926">
        <f t="shared" si="61"/>
        <v>2664</v>
      </c>
      <c r="E1926">
        <f>parcours_complet[[#This Row],[Altitude]]-B1925</f>
        <v>-4</v>
      </c>
      <c r="M1926" s="3"/>
    </row>
    <row r="1927" spans="1:13" hidden="1">
      <c r="A1927" s="1">
        <v>68.680000000000007</v>
      </c>
      <c r="B1927">
        <v>1170</v>
      </c>
      <c r="C1927">
        <f t="shared" si="60"/>
        <v>3602</v>
      </c>
      <c r="D1927">
        <f t="shared" si="61"/>
        <v>2668</v>
      </c>
      <c r="E1927">
        <f>parcours_complet[[#This Row],[Altitude]]-B1926</f>
        <v>-4</v>
      </c>
      <c r="M1927" s="3"/>
    </row>
    <row r="1928" spans="1:13" hidden="1">
      <c r="A1928" s="1">
        <v>68.709999999999994</v>
      </c>
      <c r="B1928">
        <v>1165</v>
      </c>
      <c r="C1928">
        <f t="shared" si="60"/>
        <v>3602</v>
      </c>
      <c r="D1928">
        <f t="shared" si="61"/>
        <v>2673</v>
      </c>
      <c r="E1928">
        <f>parcours_complet[[#This Row],[Altitude]]-B1927</f>
        <v>-5</v>
      </c>
      <c r="M1928" s="3"/>
    </row>
    <row r="1929" spans="1:13" hidden="1">
      <c r="A1929" s="1">
        <v>68.760000000000005</v>
      </c>
      <c r="B1929">
        <v>1156</v>
      </c>
      <c r="C1929">
        <f t="shared" si="60"/>
        <v>3602</v>
      </c>
      <c r="D1929">
        <f t="shared" si="61"/>
        <v>2682</v>
      </c>
      <c r="E1929">
        <f>parcours_complet[[#This Row],[Altitude]]-B1928</f>
        <v>-9</v>
      </c>
      <c r="M1929" s="3"/>
    </row>
    <row r="1930" spans="1:13" hidden="1">
      <c r="A1930" s="1">
        <v>68.790000000000006</v>
      </c>
      <c r="B1930">
        <v>1151</v>
      </c>
      <c r="C1930">
        <f t="shared" si="60"/>
        <v>3602</v>
      </c>
      <c r="D1930">
        <f t="shared" si="61"/>
        <v>2687</v>
      </c>
      <c r="E1930">
        <f>parcours_complet[[#This Row],[Altitude]]-B1929</f>
        <v>-5</v>
      </c>
      <c r="M1930" s="3"/>
    </row>
    <row r="1931" spans="1:13" hidden="1">
      <c r="A1931" s="1">
        <v>68.81</v>
      </c>
      <c r="B1931">
        <v>1147</v>
      </c>
      <c r="C1931">
        <f t="shared" si="60"/>
        <v>3602</v>
      </c>
      <c r="D1931">
        <f t="shared" si="61"/>
        <v>2691</v>
      </c>
      <c r="E1931">
        <f>parcours_complet[[#This Row],[Altitude]]-B1930</f>
        <v>-4</v>
      </c>
      <c r="M1931" s="3"/>
    </row>
    <row r="1932" spans="1:13" hidden="1">
      <c r="A1932" s="1">
        <v>68.86</v>
      </c>
      <c r="B1932">
        <v>1144</v>
      </c>
      <c r="C1932">
        <f t="shared" si="60"/>
        <v>3602</v>
      </c>
      <c r="D1932">
        <f t="shared" si="61"/>
        <v>2694</v>
      </c>
      <c r="E1932">
        <f>parcours_complet[[#This Row],[Altitude]]-B1931</f>
        <v>-3</v>
      </c>
      <c r="M1932" s="3"/>
    </row>
    <row r="1933" spans="1:13" hidden="1">
      <c r="A1933" s="1">
        <v>68.89</v>
      </c>
      <c r="B1933">
        <v>1139</v>
      </c>
      <c r="C1933">
        <f t="shared" si="60"/>
        <v>3602</v>
      </c>
      <c r="D1933">
        <f t="shared" si="61"/>
        <v>2699</v>
      </c>
      <c r="E1933">
        <f>parcours_complet[[#This Row],[Altitude]]-B1932</f>
        <v>-5</v>
      </c>
      <c r="M1933" s="3"/>
    </row>
    <row r="1934" spans="1:13" hidden="1">
      <c r="A1934" s="1">
        <v>68.930000000000007</v>
      </c>
      <c r="B1934">
        <v>1124</v>
      </c>
      <c r="C1934">
        <f t="shared" si="60"/>
        <v>3602</v>
      </c>
      <c r="D1934">
        <f t="shared" si="61"/>
        <v>2714</v>
      </c>
      <c r="E1934">
        <f>parcours_complet[[#This Row],[Altitude]]-B1933</f>
        <v>-15</v>
      </c>
      <c r="M1934" s="3"/>
    </row>
    <row r="1935" spans="1:13" hidden="1">
      <c r="A1935" s="1">
        <v>68.95</v>
      </c>
      <c r="B1935">
        <v>1117</v>
      </c>
      <c r="C1935">
        <f t="shared" si="60"/>
        <v>3602</v>
      </c>
      <c r="D1935">
        <f t="shared" si="61"/>
        <v>2721</v>
      </c>
      <c r="E1935">
        <f>parcours_complet[[#This Row],[Altitude]]-B1934</f>
        <v>-7</v>
      </c>
      <c r="M1935" s="3"/>
    </row>
    <row r="1936" spans="1:13" hidden="1">
      <c r="A1936" s="1">
        <v>68.989999999999995</v>
      </c>
      <c r="B1936">
        <v>1109</v>
      </c>
      <c r="C1936">
        <f t="shared" si="60"/>
        <v>3602</v>
      </c>
      <c r="D1936">
        <f t="shared" si="61"/>
        <v>2729</v>
      </c>
      <c r="E1936">
        <f>parcours_complet[[#This Row],[Altitude]]-B1935</f>
        <v>-8</v>
      </c>
      <c r="M1936" s="3"/>
    </row>
    <row r="1937" spans="1:13" hidden="1">
      <c r="A1937" s="1">
        <v>69.12</v>
      </c>
      <c r="B1937">
        <v>1105</v>
      </c>
      <c r="C1937">
        <f t="shared" si="60"/>
        <v>3602</v>
      </c>
      <c r="D1937">
        <f t="shared" si="61"/>
        <v>2733</v>
      </c>
      <c r="E1937">
        <f>parcours_complet[[#This Row],[Altitude]]-B1936</f>
        <v>-4</v>
      </c>
      <c r="M1937" s="3"/>
    </row>
    <row r="1938" spans="1:13" hidden="1">
      <c r="A1938" s="1">
        <v>69.22</v>
      </c>
      <c r="B1938">
        <v>1075</v>
      </c>
      <c r="C1938">
        <f t="shared" si="60"/>
        <v>3602</v>
      </c>
      <c r="D1938">
        <f t="shared" si="61"/>
        <v>2763</v>
      </c>
      <c r="E1938">
        <f>parcours_complet[[#This Row],[Altitude]]-B1937</f>
        <v>-30</v>
      </c>
      <c r="M1938" s="3"/>
    </row>
    <row r="1939" spans="1:13" hidden="1">
      <c r="A1939" s="1">
        <v>69.27</v>
      </c>
      <c r="B1939">
        <v>1059</v>
      </c>
      <c r="C1939">
        <f t="shared" si="60"/>
        <v>3602</v>
      </c>
      <c r="D1939">
        <f t="shared" si="61"/>
        <v>2779</v>
      </c>
      <c r="E1939">
        <f>parcours_complet[[#This Row],[Altitude]]-B1938</f>
        <v>-16</v>
      </c>
      <c r="M1939" s="3"/>
    </row>
    <row r="1940" spans="1:13" hidden="1">
      <c r="A1940" s="1">
        <v>69.31</v>
      </c>
      <c r="B1940">
        <v>1044</v>
      </c>
      <c r="C1940">
        <f t="shared" si="60"/>
        <v>3602</v>
      </c>
      <c r="D1940">
        <f t="shared" si="61"/>
        <v>2794</v>
      </c>
      <c r="E1940">
        <f>parcours_complet[[#This Row],[Altitude]]-B1939</f>
        <v>-15</v>
      </c>
      <c r="M1940" s="3"/>
    </row>
    <row r="1941" spans="1:13" hidden="1">
      <c r="A1941" s="1">
        <v>69.41</v>
      </c>
      <c r="B1941">
        <v>1044</v>
      </c>
      <c r="C1941">
        <f t="shared" si="60"/>
        <v>3602</v>
      </c>
      <c r="D1941">
        <f t="shared" si="61"/>
        <v>2794</v>
      </c>
      <c r="E1941">
        <f>parcours_complet[[#This Row],[Altitude]]-B1940</f>
        <v>0</v>
      </c>
      <c r="M1941" s="3"/>
    </row>
    <row r="1942" spans="1:13" hidden="1">
      <c r="A1942" s="1">
        <v>69.45</v>
      </c>
      <c r="B1942">
        <v>1020</v>
      </c>
      <c r="C1942">
        <f t="shared" si="60"/>
        <v>3602</v>
      </c>
      <c r="D1942">
        <f t="shared" si="61"/>
        <v>2818</v>
      </c>
      <c r="E1942">
        <f>parcours_complet[[#This Row],[Altitude]]-B1941</f>
        <v>-24</v>
      </c>
      <c r="M1942" s="3"/>
    </row>
    <row r="1943" spans="1:13" hidden="1">
      <c r="A1943" s="1">
        <v>69.47</v>
      </c>
      <c r="B1943">
        <v>1013</v>
      </c>
      <c r="C1943">
        <f t="shared" si="60"/>
        <v>3602</v>
      </c>
      <c r="D1943">
        <f t="shared" si="61"/>
        <v>2825</v>
      </c>
      <c r="E1943">
        <f>parcours_complet[[#This Row],[Altitude]]-B1942</f>
        <v>-7</v>
      </c>
      <c r="M1943" s="3"/>
    </row>
    <row r="1944" spans="1:13" hidden="1">
      <c r="A1944" s="1">
        <v>69.5</v>
      </c>
      <c r="B1944">
        <v>1005</v>
      </c>
      <c r="C1944">
        <f t="shared" si="60"/>
        <v>3602</v>
      </c>
      <c r="D1944">
        <f t="shared" si="61"/>
        <v>2833</v>
      </c>
      <c r="E1944">
        <f>parcours_complet[[#This Row],[Altitude]]-B1943</f>
        <v>-8</v>
      </c>
      <c r="M1944" s="3"/>
    </row>
    <row r="1945" spans="1:13" hidden="1">
      <c r="A1945" s="1">
        <v>69.53</v>
      </c>
      <c r="B1945">
        <v>1003</v>
      </c>
      <c r="C1945">
        <f t="shared" si="60"/>
        <v>3602</v>
      </c>
      <c r="D1945">
        <f t="shared" si="61"/>
        <v>2835</v>
      </c>
      <c r="E1945">
        <f>parcours_complet[[#This Row],[Altitude]]-B1944</f>
        <v>-2</v>
      </c>
      <c r="M1945" s="3"/>
    </row>
    <row r="1946" spans="1:13" hidden="1">
      <c r="A1946" s="1">
        <v>69.55</v>
      </c>
      <c r="B1946">
        <v>997</v>
      </c>
      <c r="C1946">
        <f t="shared" si="60"/>
        <v>3602</v>
      </c>
      <c r="D1946">
        <f t="shared" si="61"/>
        <v>2841</v>
      </c>
      <c r="E1946">
        <f>parcours_complet[[#This Row],[Altitude]]-B1945</f>
        <v>-6</v>
      </c>
      <c r="M1946" s="3"/>
    </row>
    <row r="1947" spans="1:13" hidden="1">
      <c r="A1947" s="1">
        <v>69.599999999999994</v>
      </c>
      <c r="B1947">
        <v>992</v>
      </c>
      <c r="C1947">
        <f t="shared" si="60"/>
        <v>3602</v>
      </c>
      <c r="D1947">
        <f t="shared" si="61"/>
        <v>2846</v>
      </c>
      <c r="E1947">
        <f>parcours_complet[[#This Row],[Altitude]]-B1946</f>
        <v>-5</v>
      </c>
      <c r="M1947" s="3"/>
    </row>
    <row r="1948" spans="1:13" hidden="1">
      <c r="A1948" s="1">
        <v>69.680000000000007</v>
      </c>
      <c r="B1948">
        <v>977</v>
      </c>
      <c r="C1948">
        <f t="shared" si="60"/>
        <v>3602</v>
      </c>
      <c r="D1948">
        <f t="shared" si="61"/>
        <v>2861</v>
      </c>
      <c r="E1948">
        <f>parcours_complet[[#This Row],[Altitude]]-B1947</f>
        <v>-15</v>
      </c>
      <c r="M1948" s="3"/>
    </row>
    <row r="1949" spans="1:13" hidden="1">
      <c r="A1949" s="1">
        <v>69.709999999999994</v>
      </c>
      <c r="B1949">
        <v>964</v>
      </c>
      <c r="C1949">
        <f t="shared" si="60"/>
        <v>3602</v>
      </c>
      <c r="D1949">
        <f t="shared" si="61"/>
        <v>2874</v>
      </c>
      <c r="E1949">
        <f>parcours_complet[[#This Row],[Altitude]]-B1948</f>
        <v>-13</v>
      </c>
      <c r="M1949" s="3"/>
    </row>
    <row r="1950" spans="1:13" hidden="1">
      <c r="A1950" s="1">
        <v>69.75</v>
      </c>
      <c r="B1950">
        <v>957</v>
      </c>
      <c r="C1950">
        <f t="shared" si="60"/>
        <v>3602</v>
      </c>
      <c r="D1950">
        <f t="shared" si="61"/>
        <v>2881</v>
      </c>
      <c r="E1950">
        <f>parcours_complet[[#This Row],[Altitude]]-B1949</f>
        <v>-7</v>
      </c>
      <c r="M1950" s="3"/>
    </row>
    <row r="1951" spans="1:13" hidden="1">
      <c r="A1951" s="1">
        <v>69.790000000000006</v>
      </c>
      <c r="B1951">
        <v>948</v>
      </c>
      <c r="C1951">
        <f t="shared" si="60"/>
        <v>3602</v>
      </c>
      <c r="D1951">
        <f t="shared" si="61"/>
        <v>2890</v>
      </c>
      <c r="E1951">
        <f>parcours_complet[[#This Row],[Altitude]]-B1950</f>
        <v>-9</v>
      </c>
      <c r="M1951" s="3"/>
    </row>
    <row r="1952" spans="1:13" hidden="1">
      <c r="A1952" s="1">
        <v>69.81</v>
      </c>
      <c r="B1952">
        <v>942</v>
      </c>
      <c r="C1952">
        <f t="shared" si="60"/>
        <v>3602</v>
      </c>
      <c r="D1952">
        <f t="shared" si="61"/>
        <v>2896</v>
      </c>
      <c r="E1952">
        <f>parcours_complet[[#This Row],[Altitude]]-B1951</f>
        <v>-6</v>
      </c>
      <c r="M1952" s="3"/>
    </row>
    <row r="1953" spans="1:13" hidden="1">
      <c r="A1953" s="1">
        <v>69.84</v>
      </c>
      <c r="B1953">
        <v>937</v>
      </c>
      <c r="C1953">
        <f t="shared" si="60"/>
        <v>3602</v>
      </c>
      <c r="D1953">
        <f t="shared" si="61"/>
        <v>2901</v>
      </c>
      <c r="E1953">
        <f>parcours_complet[[#This Row],[Altitude]]-B1952</f>
        <v>-5</v>
      </c>
      <c r="M1953" s="3"/>
    </row>
    <row r="1954" spans="1:13" hidden="1">
      <c r="A1954" s="1">
        <v>69.87</v>
      </c>
      <c r="B1954">
        <v>932</v>
      </c>
      <c r="C1954">
        <f t="shared" si="60"/>
        <v>3602</v>
      </c>
      <c r="D1954">
        <f t="shared" si="61"/>
        <v>2906</v>
      </c>
      <c r="E1954">
        <f>parcours_complet[[#This Row],[Altitude]]-B1953</f>
        <v>-5</v>
      </c>
      <c r="M1954" s="3"/>
    </row>
    <row r="1955" spans="1:13" hidden="1">
      <c r="A1955" s="1">
        <v>69.900000000000006</v>
      </c>
      <c r="B1955">
        <v>926</v>
      </c>
      <c r="C1955">
        <f t="shared" si="60"/>
        <v>3602</v>
      </c>
      <c r="D1955">
        <f t="shared" si="61"/>
        <v>2912</v>
      </c>
      <c r="E1955">
        <f>parcours_complet[[#This Row],[Altitude]]-B1954</f>
        <v>-6</v>
      </c>
      <c r="M1955" s="3"/>
    </row>
    <row r="1956" spans="1:13" hidden="1">
      <c r="A1956" s="1">
        <v>69.930000000000007</v>
      </c>
      <c r="B1956">
        <v>920</v>
      </c>
      <c r="C1956">
        <f t="shared" si="60"/>
        <v>3602</v>
      </c>
      <c r="D1956">
        <f t="shared" si="61"/>
        <v>2918</v>
      </c>
      <c r="E1956">
        <f>parcours_complet[[#This Row],[Altitude]]-B1955</f>
        <v>-6</v>
      </c>
      <c r="M1956" s="3"/>
    </row>
    <row r="1957" spans="1:13" hidden="1">
      <c r="A1957" s="1">
        <v>69.95</v>
      </c>
      <c r="B1957">
        <v>915</v>
      </c>
      <c r="C1957">
        <f t="shared" si="60"/>
        <v>3602</v>
      </c>
      <c r="D1957">
        <f t="shared" si="61"/>
        <v>2923</v>
      </c>
      <c r="E1957">
        <f>parcours_complet[[#This Row],[Altitude]]-B1956</f>
        <v>-5</v>
      </c>
      <c r="M1957" s="3"/>
    </row>
    <row r="1958" spans="1:13" hidden="1">
      <c r="A1958" s="1">
        <v>69.989999999999995</v>
      </c>
      <c r="B1958">
        <v>909</v>
      </c>
      <c r="C1958">
        <f t="shared" si="60"/>
        <v>3602</v>
      </c>
      <c r="D1958">
        <f t="shared" si="61"/>
        <v>2929</v>
      </c>
      <c r="E1958">
        <f>parcours_complet[[#This Row],[Altitude]]-B1957</f>
        <v>-6</v>
      </c>
      <c r="M1958" s="3"/>
    </row>
    <row r="1959" spans="1:13" hidden="1">
      <c r="A1959" s="1">
        <v>70.02</v>
      </c>
      <c r="B1959">
        <v>899</v>
      </c>
      <c r="C1959">
        <f t="shared" si="60"/>
        <v>3602</v>
      </c>
      <c r="D1959">
        <f t="shared" si="61"/>
        <v>2939</v>
      </c>
      <c r="E1959">
        <f>parcours_complet[[#This Row],[Altitude]]-B1958</f>
        <v>-10</v>
      </c>
      <c r="M1959" s="3"/>
    </row>
    <row r="1960" spans="1:13" hidden="1">
      <c r="A1960" s="1">
        <v>70.05</v>
      </c>
      <c r="B1960">
        <v>897</v>
      </c>
      <c r="C1960">
        <f t="shared" si="60"/>
        <v>3602</v>
      </c>
      <c r="D1960">
        <f t="shared" si="61"/>
        <v>2941</v>
      </c>
      <c r="E1960">
        <f>parcours_complet[[#This Row],[Altitude]]-B1959</f>
        <v>-2</v>
      </c>
      <c r="M1960" s="3"/>
    </row>
    <row r="1961" spans="1:13" hidden="1">
      <c r="A1961" s="1">
        <v>70.08</v>
      </c>
      <c r="B1961">
        <v>888</v>
      </c>
      <c r="C1961">
        <f t="shared" si="60"/>
        <v>3602</v>
      </c>
      <c r="D1961">
        <f t="shared" si="61"/>
        <v>2950</v>
      </c>
      <c r="E1961">
        <f>parcours_complet[[#This Row],[Altitude]]-B1960</f>
        <v>-9</v>
      </c>
      <c r="M1961" s="3"/>
    </row>
    <row r="1962" spans="1:13" hidden="1">
      <c r="A1962" s="1">
        <v>70.11</v>
      </c>
      <c r="B1962">
        <v>886</v>
      </c>
      <c r="C1962">
        <f t="shared" si="60"/>
        <v>3602</v>
      </c>
      <c r="D1962">
        <f t="shared" si="61"/>
        <v>2952</v>
      </c>
      <c r="E1962">
        <f>parcours_complet[[#This Row],[Altitude]]-B1961</f>
        <v>-2</v>
      </c>
      <c r="M1962" s="3"/>
    </row>
    <row r="1963" spans="1:13" hidden="1">
      <c r="A1963" s="1">
        <v>70.13</v>
      </c>
      <c r="B1963">
        <v>882</v>
      </c>
      <c r="C1963">
        <f t="shared" si="60"/>
        <v>3602</v>
      </c>
      <c r="D1963">
        <f t="shared" si="61"/>
        <v>2956</v>
      </c>
      <c r="E1963">
        <f>parcours_complet[[#This Row],[Altitude]]-B1962</f>
        <v>-4</v>
      </c>
      <c r="M1963" s="3"/>
    </row>
    <row r="1964" spans="1:13" hidden="1">
      <c r="A1964" s="1">
        <v>70.17</v>
      </c>
      <c r="B1964">
        <v>875</v>
      </c>
      <c r="C1964">
        <f t="shared" si="60"/>
        <v>3602</v>
      </c>
      <c r="D1964">
        <f t="shared" si="61"/>
        <v>2963</v>
      </c>
      <c r="E1964">
        <f>parcours_complet[[#This Row],[Altitude]]-B1963</f>
        <v>-7</v>
      </c>
      <c r="M1964" s="3"/>
    </row>
    <row r="1965" spans="1:13" hidden="1">
      <c r="A1965" s="1">
        <v>70.209999999999994</v>
      </c>
      <c r="B1965">
        <v>867</v>
      </c>
      <c r="C1965">
        <f t="shared" si="60"/>
        <v>3602</v>
      </c>
      <c r="D1965">
        <f t="shared" si="61"/>
        <v>2971</v>
      </c>
      <c r="E1965">
        <f>parcours_complet[[#This Row],[Altitude]]-B1964</f>
        <v>-8</v>
      </c>
      <c r="M1965" s="3"/>
    </row>
    <row r="1966" spans="1:13" hidden="1">
      <c r="A1966" s="1">
        <v>70.25</v>
      </c>
      <c r="B1966">
        <v>856</v>
      </c>
      <c r="C1966">
        <f t="shared" si="60"/>
        <v>3602</v>
      </c>
      <c r="D1966">
        <f t="shared" si="61"/>
        <v>2982</v>
      </c>
      <c r="E1966">
        <f>parcours_complet[[#This Row],[Altitude]]-B1965</f>
        <v>-11</v>
      </c>
      <c r="M1966" s="3"/>
    </row>
    <row r="1967" spans="1:13" hidden="1">
      <c r="A1967" s="1">
        <v>70.28</v>
      </c>
      <c r="B1967">
        <v>850</v>
      </c>
      <c r="C1967">
        <f t="shared" si="60"/>
        <v>3602</v>
      </c>
      <c r="D1967">
        <f t="shared" si="61"/>
        <v>2988</v>
      </c>
      <c r="E1967">
        <f>parcours_complet[[#This Row],[Altitude]]-B1966</f>
        <v>-6</v>
      </c>
      <c r="M1967" s="3"/>
    </row>
    <row r="1968" spans="1:13" hidden="1">
      <c r="A1968" s="1">
        <v>70.31</v>
      </c>
      <c r="B1968">
        <v>843</v>
      </c>
      <c r="C1968">
        <f t="shared" si="60"/>
        <v>3602</v>
      </c>
      <c r="D1968">
        <f t="shared" si="61"/>
        <v>2995</v>
      </c>
      <c r="E1968">
        <f>parcours_complet[[#This Row],[Altitude]]-B1967</f>
        <v>-7</v>
      </c>
      <c r="M1968" s="3"/>
    </row>
    <row r="1969" spans="1:13" hidden="1">
      <c r="A1969" s="1">
        <v>70.34</v>
      </c>
      <c r="B1969">
        <v>840</v>
      </c>
      <c r="C1969">
        <f t="shared" si="60"/>
        <v>3602</v>
      </c>
      <c r="D1969">
        <f t="shared" si="61"/>
        <v>2998</v>
      </c>
      <c r="E1969">
        <f>parcours_complet[[#This Row],[Altitude]]-B1968</f>
        <v>-3</v>
      </c>
      <c r="M1969" s="3"/>
    </row>
    <row r="1970" spans="1:13" hidden="1">
      <c r="A1970" s="1">
        <v>70.38</v>
      </c>
      <c r="B1970">
        <v>836</v>
      </c>
      <c r="C1970">
        <f t="shared" si="60"/>
        <v>3602</v>
      </c>
      <c r="D1970">
        <f t="shared" si="61"/>
        <v>3002</v>
      </c>
      <c r="E1970">
        <f>parcours_complet[[#This Row],[Altitude]]-B1969</f>
        <v>-4</v>
      </c>
      <c r="M1970" s="3"/>
    </row>
    <row r="1971" spans="1:13" hidden="1">
      <c r="A1971" s="1">
        <v>70.41</v>
      </c>
      <c r="B1971">
        <v>827</v>
      </c>
      <c r="C1971">
        <f t="shared" si="60"/>
        <v>3602</v>
      </c>
      <c r="D1971">
        <f t="shared" si="61"/>
        <v>3011</v>
      </c>
      <c r="E1971">
        <f>parcours_complet[[#This Row],[Altitude]]-B1970</f>
        <v>-9</v>
      </c>
      <c r="M1971" s="3"/>
    </row>
    <row r="1972" spans="1:13" hidden="1">
      <c r="A1972" s="1">
        <v>70.44</v>
      </c>
      <c r="B1972">
        <v>819</v>
      </c>
      <c r="C1972">
        <f t="shared" si="60"/>
        <v>3602</v>
      </c>
      <c r="D1972">
        <f t="shared" si="61"/>
        <v>3019</v>
      </c>
      <c r="E1972">
        <f>parcours_complet[[#This Row],[Altitude]]-B1971</f>
        <v>-8</v>
      </c>
      <c r="M1972" s="3"/>
    </row>
    <row r="1973" spans="1:13" hidden="1">
      <c r="A1973" s="1">
        <v>70.48</v>
      </c>
      <c r="B1973">
        <v>811</v>
      </c>
      <c r="C1973">
        <f t="shared" si="60"/>
        <v>3602</v>
      </c>
      <c r="D1973">
        <f t="shared" si="61"/>
        <v>3027</v>
      </c>
      <c r="E1973">
        <f>parcours_complet[[#This Row],[Altitude]]-B1972</f>
        <v>-8</v>
      </c>
      <c r="M1973" s="3"/>
    </row>
    <row r="1974" spans="1:13" hidden="1">
      <c r="A1974" s="1">
        <v>70.53</v>
      </c>
      <c r="B1974">
        <v>804</v>
      </c>
      <c r="C1974">
        <f t="shared" si="60"/>
        <v>3602</v>
      </c>
      <c r="D1974">
        <f t="shared" si="61"/>
        <v>3034</v>
      </c>
      <c r="E1974">
        <f>parcours_complet[[#This Row],[Altitude]]-B1973</f>
        <v>-7</v>
      </c>
      <c r="M1974" s="3"/>
    </row>
    <row r="1975" spans="1:13" hidden="1">
      <c r="A1975" s="1">
        <v>70.56</v>
      </c>
      <c r="B1975">
        <v>792</v>
      </c>
      <c r="C1975">
        <f t="shared" si="60"/>
        <v>3602</v>
      </c>
      <c r="D1975">
        <f t="shared" si="61"/>
        <v>3046</v>
      </c>
      <c r="E1975">
        <f>parcours_complet[[#This Row],[Altitude]]-B1974</f>
        <v>-12</v>
      </c>
      <c r="M1975" s="3"/>
    </row>
    <row r="1976" spans="1:13" hidden="1">
      <c r="A1976" s="1">
        <v>70.58</v>
      </c>
      <c r="B1976">
        <v>788</v>
      </c>
      <c r="C1976">
        <f t="shared" si="60"/>
        <v>3602</v>
      </c>
      <c r="D1976">
        <f t="shared" si="61"/>
        <v>3050</v>
      </c>
      <c r="E1976">
        <f>parcours_complet[[#This Row],[Altitude]]-B1975</f>
        <v>-4</v>
      </c>
      <c r="M1976" s="3"/>
    </row>
    <row r="1977" spans="1:13" hidden="1">
      <c r="A1977" s="1">
        <v>70.62</v>
      </c>
      <c r="B1977">
        <v>785</v>
      </c>
      <c r="C1977">
        <f t="shared" si="60"/>
        <v>3602</v>
      </c>
      <c r="D1977">
        <f t="shared" si="61"/>
        <v>3053</v>
      </c>
      <c r="E1977">
        <f>parcours_complet[[#This Row],[Altitude]]-B1976</f>
        <v>-3</v>
      </c>
      <c r="M1977" s="3"/>
    </row>
    <row r="1978" spans="1:13" hidden="1">
      <c r="A1978" s="1">
        <v>70.650000000000006</v>
      </c>
      <c r="B1978">
        <v>784</v>
      </c>
      <c r="C1978">
        <f t="shared" si="60"/>
        <v>3602</v>
      </c>
      <c r="D1978">
        <f t="shared" si="61"/>
        <v>3054</v>
      </c>
      <c r="E1978">
        <f>parcours_complet[[#This Row],[Altitude]]-B1977</f>
        <v>-1</v>
      </c>
      <c r="M1978" s="3"/>
    </row>
    <row r="1979" spans="1:13" hidden="1">
      <c r="A1979" s="1">
        <v>70.67</v>
      </c>
      <c r="B1979">
        <v>781</v>
      </c>
      <c r="C1979">
        <f t="shared" si="60"/>
        <v>3602</v>
      </c>
      <c r="D1979">
        <f t="shared" si="61"/>
        <v>3057</v>
      </c>
      <c r="E1979">
        <f>parcours_complet[[#This Row],[Altitude]]-B1978</f>
        <v>-3</v>
      </c>
      <c r="M1979" s="3"/>
    </row>
    <row r="1980" spans="1:13" hidden="1">
      <c r="A1980" s="1">
        <v>70.72</v>
      </c>
      <c r="B1980">
        <v>776</v>
      </c>
      <c r="C1980">
        <f t="shared" si="60"/>
        <v>3602</v>
      </c>
      <c r="D1980">
        <f t="shared" si="61"/>
        <v>3062</v>
      </c>
      <c r="E1980">
        <f>parcours_complet[[#This Row],[Altitude]]-B1979</f>
        <v>-5</v>
      </c>
      <c r="M1980" s="3"/>
    </row>
    <row r="1981" spans="1:13" hidden="1">
      <c r="A1981" s="1">
        <v>70.760000000000005</v>
      </c>
      <c r="B1981">
        <v>762</v>
      </c>
      <c r="C1981">
        <f t="shared" si="60"/>
        <v>3602</v>
      </c>
      <c r="D1981">
        <f t="shared" si="61"/>
        <v>3076</v>
      </c>
      <c r="E1981">
        <f>parcours_complet[[#This Row],[Altitude]]-B1980</f>
        <v>-14</v>
      </c>
      <c r="M1981" s="3"/>
    </row>
    <row r="1982" spans="1:13" hidden="1">
      <c r="A1982" s="1">
        <v>70.8</v>
      </c>
      <c r="B1982">
        <v>755</v>
      </c>
      <c r="C1982">
        <f t="shared" si="60"/>
        <v>3602</v>
      </c>
      <c r="D1982">
        <f t="shared" si="61"/>
        <v>3083</v>
      </c>
      <c r="E1982">
        <f>parcours_complet[[#This Row],[Altitude]]-B1981</f>
        <v>-7</v>
      </c>
      <c r="M1982" s="3"/>
    </row>
    <row r="1983" spans="1:13" hidden="1">
      <c r="A1983" s="1">
        <v>70.83</v>
      </c>
      <c r="B1983">
        <v>753</v>
      </c>
      <c r="C1983">
        <f t="shared" si="60"/>
        <v>3602</v>
      </c>
      <c r="D1983">
        <f t="shared" si="61"/>
        <v>3085</v>
      </c>
      <c r="E1983">
        <f>parcours_complet[[#This Row],[Altitude]]-B1982</f>
        <v>-2</v>
      </c>
      <c r="M1983" s="3"/>
    </row>
    <row r="1984" spans="1:13" hidden="1">
      <c r="A1984" s="1">
        <v>70.86</v>
      </c>
      <c r="B1984">
        <v>748</v>
      </c>
      <c r="C1984">
        <f t="shared" si="60"/>
        <v>3602</v>
      </c>
      <c r="D1984">
        <f t="shared" si="61"/>
        <v>3090</v>
      </c>
      <c r="E1984">
        <f>parcours_complet[[#This Row],[Altitude]]-B1983</f>
        <v>-5</v>
      </c>
      <c r="M1984" s="3"/>
    </row>
    <row r="1985" spans="1:13" hidden="1">
      <c r="A1985" s="1">
        <v>70.91</v>
      </c>
      <c r="B1985">
        <v>745</v>
      </c>
      <c r="C1985">
        <f t="shared" si="60"/>
        <v>3602</v>
      </c>
      <c r="D1985">
        <f t="shared" si="61"/>
        <v>3093</v>
      </c>
      <c r="E1985">
        <f>parcours_complet[[#This Row],[Altitude]]-B1984</f>
        <v>-3</v>
      </c>
      <c r="M1985" s="3"/>
    </row>
    <row r="1986" spans="1:13" hidden="1">
      <c r="A1986" s="1">
        <v>70.95</v>
      </c>
      <c r="B1986">
        <v>739</v>
      </c>
      <c r="C1986">
        <f t="shared" si="60"/>
        <v>3602</v>
      </c>
      <c r="D1986">
        <f t="shared" si="61"/>
        <v>3099</v>
      </c>
      <c r="E1986">
        <f>parcours_complet[[#This Row],[Altitude]]-B1985</f>
        <v>-6</v>
      </c>
      <c r="M1986" s="3"/>
    </row>
    <row r="1987" spans="1:13" hidden="1">
      <c r="A1987" s="1">
        <v>70.98</v>
      </c>
      <c r="B1987">
        <v>735</v>
      </c>
      <c r="C1987">
        <f t="shared" si="60"/>
        <v>3602</v>
      </c>
      <c r="D1987">
        <f t="shared" si="61"/>
        <v>3103</v>
      </c>
      <c r="E1987">
        <f>parcours_complet[[#This Row],[Altitude]]-B1986</f>
        <v>-4</v>
      </c>
      <c r="M1987" s="3"/>
    </row>
    <row r="1988" spans="1:13" hidden="1">
      <c r="A1988" s="1">
        <v>71.02</v>
      </c>
      <c r="B1988">
        <v>731</v>
      </c>
      <c r="C1988">
        <f t="shared" ref="C1988:C2051" si="62">IF(B1988-B1987&gt;0,B1988-B1987+C1987,C1987)</f>
        <v>3602</v>
      </c>
      <c r="D1988">
        <f t="shared" ref="D1988:D2051" si="63">IF(B1987-B1988&gt;0,B1987-B1988+D1987,D1987)</f>
        <v>3107</v>
      </c>
      <c r="E1988">
        <f>parcours_complet[[#This Row],[Altitude]]-B1987</f>
        <v>-4</v>
      </c>
      <c r="M1988" s="3"/>
    </row>
    <row r="1989" spans="1:13" hidden="1">
      <c r="A1989" s="1">
        <v>71.06</v>
      </c>
      <c r="B1989">
        <v>723</v>
      </c>
      <c r="C1989">
        <f t="shared" si="62"/>
        <v>3602</v>
      </c>
      <c r="D1989">
        <f t="shared" si="63"/>
        <v>3115</v>
      </c>
      <c r="E1989">
        <f>parcours_complet[[#This Row],[Altitude]]-B1988</f>
        <v>-8</v>
      </c>
      <c r="M1989" s="3"/>
    </row>
    <row r="1990" spans="1:13" hidden="1">
      <c r="A1990" s="1">
        <v>71.09</v>
      </c>
      <c r="B1990">
        <v>714</v>
      </c>
      <c r="C1990">
        <f t="shared" si="62"/>
        <v>3602</v>
      </c>
      <c r="D1990">
        <f t="shared" si="63"/>
        <v>3124</v>
      </c>
      <c r="E1990">
        <f>parcours_complet[[#This Row],[Altitude]]-B1989</f>
        <v>-9</v>
      </c>
      <c r="M1990" s="3"/>
    </row>
    <row r="1991" spans="1:13" hidden="1">
      <c r="A1991" s="1">
        <v>71.13</v>
      </c>
      <c r="B1991">
        <v>708</v>
      </c>
      <c r="C1991">
        <f t="shared" si="62"/>
        <v>3602</v>
      </c>
      <c r="D1991">
        <f t="shared" si="63"/>
        <v>3130</v>
      </c>
      <c r="E1991">
        <f>parcours_complet[[#This Row],[Altitude]]-B1990</f>
        <v>-6</v>
      </c>
      <c r="M1991" s="3"/>
    </row>
    <row r="1992" spans="1:13" hidden="1">
      <c r="A1992" s="1">
        <v>71.16</v>
      </c>
      <c r="B1992">
        <v>700</v>
      </c>
      <c r="C1992">
        <f t="shared" si="62"/>
        <v>3602</v>
      </c>
      <c r="D1992">
        <f t="shared" si="63"/>
        <v>3138</v>
      </c>
      <c r="E1992">
        <f>parcours_complet[[#This Row],[Altitude]]-B1991</f>
        <v>-8</v>
      </c>
      <c r="M1992" s="3"/>
    </row>
    <row r="1993" spans="1:13" hidden="1">
      <c r="A1993" s="1">
        <v>71.209999999999994</v>
      </c>
      <c r="B1993">
        <v>693</v>
      </c>
      <c r="C1993">
        <f t="shared" si="62"/>
        <v>3602</v>
      </c>
      <c r="D1993">
        <f t="shared" si="63"/>
        <v>3145</v>
      </c>
      <c r="E1993">
        <f>parcours_complet[[#This Row],[Altitude]]-B1992</f>
        <v>-7</v>
      </c>
      <c r="M1993" s="3"/>
    </row>
    <row r="1994" spans="1:13" hidden="1">
      <c r="A1994" s="1">
        <v>71.25</v>
      </c>
      <c r="B1994">
        <v>684</v>
      </c>
      <c r="C1994">
        <f t="shared" si="62"/>
        <v>3602</v>
      </c>
      <c r="D1994">
        <f t="shared" si="63"/>
        <v>3154</v>
      </c>
      <c r="E1994">
        <f>parcours_complet[[#This Row],[Altitude]]-B1993</f>
        <v>-9</v>
      </c>
      <c r="M1994" s="3"/>
    </row>
    <row r="1995" spans="1:13" hidden="1">
      <c r="A1995" s="1">
        <v>71.28</v>
      </c>
      <c r="B1995">
        <v>679</v>
      </c>
      <c r="C1995">
        <f t="shared" si="62"/>
        <v>3602</v>
      </c>
      <c r="D1995">
        <f t="shared" si="63"/>
        <v>3159</v>
      </c>
      <c r="E1995">
        <f>parcours_complet[[#This Row],[Altitude]]-B1994</f>
        <v>-5</v>
      </c>
      <c r="M1995" s="3"/>
    </row>
    <row r="1996" spans="1:13" hidden="1">
      <c r="A1996" s="1">
        <v>71.3</v>
      </c>
      <c r="B1996">
        <v>675</v>
      </c>
      <c r="C1996">
        <f t="shared" si="62"/>
        <v>3602</v>
      </c>
      <c r="D1996">
        <f t="shared" si="63"/>
        <v>3163</v>
      </c>
      <c r="E1996">
        <f>parcours_complet[[#This Row],[Altitude]]-B1995</f>
        <v>-4</v>
      </c>
      <c r="M1996" s="3"/>
    </row>
    <row r="1997" spans="1:13" hidden="1">
      <c r="A1997" s="1">
        <v>71.34</v>
      </c>
      <c r="B1997">
        <v>669</v>
      </c>
      <c r="C1997">
        <f t="shared" si="62"/>
        <v>3602</v>
      </c>
      <c r="D1997">
        <f t="shared" si="63"/>
        <v>3169</v>
      </c>
      <c r="E1997">
        <f>parcours_complet[[#This Row],[Altitude]]-B1996</f>
        <v>-6</v>
      </c>
      <c r="M1997" s="3"/>
    </row>
    <row r="1998" spans="1:13" hidden="1">
      <c r="A1998" s="1">
        <v>71.38</v>
      </c>
      <c r="B1998">
        <v>663</v>
      </c>
      <c r="C1998">
        <f t="shared" si="62"/>
        <v>3602</v>
      </c>
      <c r="D1998">
        <f t="shared" si="63"/>
        <v>3175</v>
      </c>
      <c r="E1998">
        <f>parcours_complet[[#This Row],[Altitude]]-B1997</f>
        <v>-6</v>
      </c>
      <c r="M1998" s="3"/>
    </row>
    <row r="1999" spans="1:13" hidden="1">
      <c r="A1999" s="1">
        <v>71.42</v>
      </c>
      <c r="B1999">
        <v>654</v>
      </c>
      <c r="C1999">
        <f t="shared" si="62"/>
        <v>3602</v>
      </c>
      <c r="D1999">
        <f t="shared" si="63"/>
        <v>3184</v>
      </c>
      <c r="E1999">
        <f>parcours_complet[[#This Row],[Altitude]]-B1998</f>
        <v>-9</v>
      </c>
      <c r="M1999" s="3"/>
    </row>
    <row r="2000" spans="1:13" hidden="1">
      <c r="A2000" s="1">
        <v>71.45</v>
      </c>
      <c r="B2000">
        <v>650</v>
      </c>
      <c r="C2000">
        <f t="shared" si="62"/>
        <v>3602</v>
      </c>
      <c r="D2000">
        <f t="shared" si="63"/>
        <v>3188</v>
      </c>
      <c r="E2000">
        <f>parcours_complet[[#This Row],[Altitude]]-B1999</f>
        <v>-4</v>
      </c>
      <c r="M2000" s="3"/>
    </row>
    <row r="2001" spans="1:13" hidden="1">
      <c r="A2001" s="1">
        <v>71.489999999999995</v>
      </c>
      <c r="B2001">
        <v>638</v>
      </c>
      <c r="C2001">
        <f t="shared" si="62"/>
        <v>3602</v>
      </c>
      <c r="D2001">
        <f t="shared" si="63"/>
        <v>3200</v>
      </c>
      <c r="E2001">
        <f>parcours_complet[[#This Row],[Altitude]]-B2000</f>
        <v>-12</v>
      </c>
      <c r="M2001" s="3"/>
    </row>
    <row r="2002" spans="1:13" hidden="1">
      <c r="A2002" s="1">
        <v>71.510000000000005</v>
      </c>
      <c r="B2002">
        <v>634</v>
      </c>
      <c r="C2002">
        <f t="shared" si="62"/>
        <v>3602</v>
      </c>
      <c r="D2002">
        <f t="shared" si="63"/>
        <v>3204</v>
      </c>
      <c r="E2002">
        <f>parcours_complet[[#This Row],[Altitude]]-B2001</f>
        <v>-4</v>
      </c>
      <c r="M2002" s="3"/>
    </row>
    <row r="2003" spans="1:13" hidden="1">
      <c r="A2003" s="1">
        <v>71.56</v>
      </c>
      <c r="B2003">
        <v>633</v>
      </c>
      <c r="C2003">
        <f t="shared" si="62"/>
        <v>3602</v>
      </c>
      <c r="D2003">
        <f t="shared" si="63"/>
        <v>3205</v>
      </c>
      <c r="E2003">
        <f>parcours_complet[[#This Row],[Altitude]]-B2002</f>
        <v>-1</v>
      </c>
      <c r="M2003" s="3"/>
    </row>
    <row r="2004" spans="1:13" hidden="1">
      <c r="A2004" s="1">
        <v>71.59</v>
      </c>
      <c r="B2004">
        <v>618</v>
      </c>
      <c r="C2004">
        <f t="shared" si="62"/>
        <v>3602</v>
      </c>
      <c r="D2004">
        <f t="shared" si="63"/>
        <v>3220</v>
      </c>
      <c r="E2004">
        <f>parcours_complet[[#This Row],[Altitude]]-B2003</f>
        <v>-15</v>
      </c>
      <c r="M2004" s="3"/>
    </row>
    <row r="2005" spans="1:13" hidden="1">
      <c r="A2005" s="1">
        <v>71.62</v>
      </c>
      <c r="B2005">
        <v>613</v>
      </c>
      <c r="C2005">
        <f t="shared" si="62"/>
        <v>3602</v>
      </c>
      <c r="D2005">
        <f t="shared" si="63"/>
        <v>3225</v>
      </c>
      <c r="E2005">
        <f>parcours_complet[[#This Row],[Altitude]]-B2004</f>
        <v>-5</v>
      </c>
      <c r="M2005" s="3"/>
    </row>
    <row r="2006" spans="1:13" hidden="1">
      <c r="A2006" s="1">
        <v>71.66</v>
      </c>
      <c r="B2006">
        <v>605</v>
      </c>
      <c r="C2006">
        <f t="shared" si="62"/>
        <v>3602</v>
      </c>
      <c r="D2006">
        <f t="shared" si="63"/>
        <v>3233</v>
      </c>
      <c r="E2006">
        <f>parcours_complet[[#This Row],[Altitude]]-B2005</f>
        <v>-8</v>
      </c>
      <c r="M2006" s="3"/>
    </row>
    <row r="2007" spans="1:13" hidden="1">
      <c r="A2007" s="1">
        <v>71.69</v>
      </c>
      <c r="B2007">
        <v>600</v>
      </c>
      <c r="C2007">
        <f t="shared" si="62"/>
        <v>3602</v>
      </c>
      <c r="D2007">
        <f t="shared" si="63"/>
        <v>3238</v>
      </c>
      <c r="E2007">
        <f>parcours_complet[[#This Row],[Altitude]]-B2006</f>
        <v>-5</v>
      </c>
      <c r="M2007" s="3"/>
    </row>
    <row r="2008" spans="1:13" hidden="1">
      <c r="A2008" s="1">
        <v>71.73</v>
      </c>
      <c r="B2008">
        <v>594</v>
      </c>
      <c r="C2008">
        <f t="shared" si="62"/>
        <v>3602</v>
      </c>
      <c r="D2008">
        <f t="shared" si="63"/>
        <v>3244</v>
      </c>
      <c r="E2008">
        <f>parcours_complet[[#This Row],[Altitude]]-B2007</f>
        <v>-6</v>
      </c>
      <c r="M2008" s="3"/>
    </row>
    <row r="2009" spans="1:13" hidden="1">
      <c r="A2009" s="1">
        <v>71.75</v>
      </c>
      <c r="B2009">
        <v>586</v>
      </c>
      <c r="C2009">
        <f t="shared" si="62"/>
        <v>3602</v>
      </c>
      <c r="D2009">
        <f t="shared" si="63"/>
        <v>3252</v>
      </c>
      <c r="E2009">
        <f>parcours_complet[[#This Row],[Altitude]]-B2008</f>
        <v>-8</v>
      </c>
      <c r="M2009" s="3"/>
    </row>
    <row r="2010" spans="1:13" hidden="1">
      <c r="A2010" s="1">
        <v>71.790000000000006</v>
      </c>
      <c r="B2010">
        <v>581</v>
      </c>
      <c r="C2010">
        <f t="shared" si="62"/>
        <v>3602</v>
      </c>
      <c r="D2010">
        <f t="shared" si="63"/>
        <v>3257</v>
      </c>
      <c r="E2010">
        <f>parcours_complet[[#This Row],[Altitude]]-B2009</f>
        <v>-5</v>
      </c>
      <c r="M2010" s="3"/>
    </row>
    <row r="2011" spans="1:13" hidden="1">
      <c r="A2011" s="1">
        <v>71.84</v>
      </c>
      <c r="B2011">
        <v>575</v>
      </c>
      <c r="C2011">
        <f t="shared" si="62"/>
        <v>3602</v>
      </c>
      <c r="D2011">
        <f t="shared" si="63"/>
        <v>3263</v>
      </c>
      <c r="E2011">
        <f>parcours_complet[[#This Row],[Altitude]]-B2010</f>
        <v>-6</v>
      </c>
      <c r="M2011" s="3"/>
    </row>
    <row r="2012" spans="1:13" hidden="1">
      <c r="A2012" s="1">
        <v>71.88</v>
      </c>
      <c r="B2012">
        <v>557</v>
      </c>
      <c r="C2012">
        <f t="shared" si="62"/>
        <v>3602</v>
      </c>
      <c r="D2012">
        <f t="shared" si="63"/>
        <v>3281</v>
      </c>
      <c r="E2012">
        <f>parcours_complet[[#This Row],[Altitude]]-B2011</f>
        <v>-18</v>
      </c>
      <c r="M2012" s="3"/>
    </row>
    <row r="2013" spans="1:13" hidden="1">
      <c r="A2013" s="1">
        <v>71.91</v>
      </c>
      <c r="B2013">
        <v>543</v>
      </c>
      <c r="C2013">
        <f t="shared" si="62"/>
        <v>3602</v>
      </c>
      <c r="D2013">
        <f t="shared" si="63"/>
        <v>3295</v>
      </c>
      <c r="E2013">
        <f>parcours_complet[[#This Row],[Altitude]]-B2012</f>
        <v>-14</v>
      </c>
      <c r="M2013" s="3"/>
    </row>
    <row r="2014" spans="1:13" hidden="1">
      <c r="A2014" s="1">
        <v>71.95</v>
      </c>
      <c r="B2014">
        <v>536</v>
      </c>
      <c r="C2014">
        <f t="shared" si="62"/>
        <v>3602</v>
      </c>
      <c r="D2014">
        <f t="shared" si="63"/>
        <v>3302</v>
      </c>
      <c r="E2014">
        <f>parcours_complet[[#This Row],[Altitude]]-B2013</f>
        <v>-7</v>
      </c>
      <c r="M2014" s="3"/>
    </row>
    <row r="2015" spans="1:13" hidden="1">
      <c r="A2015" s="1">
        <v>71.98</v>
      </c>
      <c r="B2015">
        <v>530</v>
      </c>
      <c r="C2015">
        <f t="shared" si="62"/>
        <v>3602</v>
      </c>
      <c r="D2015">
        <f t="shared" si="63"/>
        <v>3308</v>
      </c>
      <c r="E2015">
        <f>parcours_complet[[#This Row],[Altitude]]-B2014</f>
        <v>-6</v>
      </c>
      <c r="M2015" s="3"/>
    </row>
    <row r="2016" spans="1:13" hidden="1">
      <c r="A2016" s="1">
        <v>72.010000000000005</v>
      </c>
      <c r="B2016">
        <v>524</v>
      </c>
      <c r="C2016">
        <f t="shared" si="62"/>
        <v>3602</v>
      </c>
      <c r="D2016">
        <f t="shared" si="63"/>
        <v>3314</v>
      </c>
      <c r="E2016">
        <f>parcours_complet[[#This Row],[Altitude]]-B2015</f>
        <v>-6</v>
      </c>
      <c r="M2016" s="3"/>
    </row>
    <row r="2017" spans="1:13" hidden="1">
      <c r="A2017" s="1">
        <v>72.05</v>
      </c>
      <c r="B2017">
        <v>520</v>
      </c>
      <c r="C2017">
        <f t="shared" si="62"/>
        <v>3602</v>
      </c>
      <c r="D2017">
        <f t="shared" si="63"/>
        <v>3318</v>
      </c>
      <c r="E2017">
        <f>parcours_complet[[#This Row],[Altitude]]-B2016</f>
        <v>-4</v>
      </c>
      <c r="M2017" s="3"/>
    </row>
    <row r="2018" spans="1:13" hidden="1">
      <c r="A2018" s="1">
        <v>72.08</v>
      </c>
      <c r="B2018">
        <v>506</v>
      </c>
      <c r="C2018">
        <f t="shared" si="62"/>
        <v>3602</v>
      </c>
      <c r="D2018">
        <f t="shared" si="63"/>
        <v>3332</v>
      </c>
      <c r="E2018">
        <f>parcours_complet[[#This Row],[Altitude]]-B2017</f>
        <v>-14</v>
      </c>
      <c r="M2018" s="3"/>
    </row>
    <row r="2019" spans="1:13" hidden="1">
      <c r="A2019" s="1">
        <v>72.099999999999994</v>
      </c>
      <c r="B2019">
        <v>499</v>
      </c>
      <c r="C2019">
        <f t="shared" si="62"/>
        <v>3602</v>
      </c>
      <c r="D2019">
        <f t="shared" si="63"/>
        <v>3339</v>
      </c>
      <c r="E2019">
        <f>parcours_complet[[#This Row],[Altitude]]-B2018</f>
        <v>-7</v>
      </c>
      <c r="M2019" s="3"/>
    </row>
    <row r="2020" spans="1:13" hidden="1">
      <c r="A2020" s="1">
        <v>72.14</v>
      </c>
      <c r="B2020">
        <v>493</v>
      </c>
      <c r="C2020">
        <f t="shared" si="62"/>
        <v>3602</v>
      </c>
      <c r="D2020">
        <f t="shared" si="63"/>
        <v>3345</v>
      </c>
      <c r="E2020">
        <f>parcours_complet[[#This Row],[Altitude]]-B2019</f>
        <v>-6</v>
      </c>
      <c r="M2020" s="3"/>
    </row>
    <row r="2021" spans="1:13" hidden="1">
      <c r="A2021" s="1">
        <v>72.17</v>
      </c>
      <c r="B2021">
        <v>487</v>
      </c>
      <c r="C2021">
        <f t="shared" si="62"/>
        <v>3602</v>
      </c>
      <c r="D2021">
        <f t="shared" si="63"/>
        <v>3351</v>
      </c>
      <c r="E2021">
        <f>parcours_complet[[#This Row],[Altitude]]-B2020</f>
        <v>-6</v>
      </c>
      <c r="M2021" s="3"/>
    </row>
    <row r="2022" spans="1:13" hidden="1">
      <c r="A2022" s="1">
        <v>72.22</v>
      </c>
      <c r="B2022">
        <v>484</v>
      </c>
      <c r="C2022">
        <f t="shared" si="62"/>
        <v>3602</v>
      </c>
      <c r="D2022">
        <f t="shared" si="63"/>
        <v>3354</v>
      </c>
      <c r="E2022">
        <f>parcours_complet[[#This Row],[Altitude]]-B2021</f>
        <v>-3</v>
      </c>
      <c r="M2022" s="3"/>
    </row>
    <row r="2023" spans="1:13" hidden="1">
      <c r="A2023" s="1">
        <v>72.25</v>
      </c>
      <c r="B2023">
        <v>480</v>
      </c>
      <c r="C2023">
        <f t="shared" si="62"/>
        <v>3602</v>
      </c>
      <c r="D2023">
        <f t="shared" si="63"/>
        <v>3358</v>
      </c>
      <c r="E2023">
        <f>parcours_complet[[#This Row],[Altitude]]-B2022</f>
        <v>-4</v>
      </c>
      <c r="M2023" s="3"/>
    </row>
    <row r="2024" spans="1:13" hidden="1">
      <c r="A2024" s="1">
        <v>72.3</v>
      </c>
      <c r="B2024">
        <v>477</v>
      </c>
      <c r="C2024">
        <f t="shared" si="62"/>
        <v>3602</v>
      </c>
      <c r="D2024">
        <f t="shared" si="63"/>
        <v>3361</v>
      </c>
      <c r="E2024">
        <f>parcours_complet[[#This Row],[Altitude]]-B2023</f>
        <v>-3</v>
      </c>
      <c r="M2024" s="3"/>
    </row>
    <row r="2025" spans="1:13" hidden="1">
      <c r="A2025" s="1">
        <v>72.33</v>
      </c>
      <c r="B2025">
        <v>470</v>
      </c>
      <c r="C2025">
        <f t="shared" si="62"/>
        <v>3602</v>
      </c>
      <c r="D2025">
        <f t="shared" si="63"/>
        <v>3368</v>
      </c>
      <c r="E2025">
        <f>parcours_complet[[#This Row],[Altitude]]-B2024</f>
        <v>-7</v>
      </c>
      <c r="M2025" s="3"/>
    </row>
    <row r="2026" spans="1:13" hidden="1">
      <c r="A2026" s="1">
        <v>72.36</v>
      </c>
      <c r="B2026">
        <v>467</v>
      </c>
      <c r="C2026">
        <f t="shared" si="62"/>
        <v>3602</v>
      </c>
      <c r="D2026">
        <f t="shared" si="63"/>
        <v>3371</v>
      </c>
      <c r="E2026">
        <f>parcours_complet[[#This Row],[Altitude]]-B2025</f>
        <v>-3</v>
      </c>
      <c r="M2026" s="3"/>
    </row>
    <row r="2027" spans="1:13" hidden="1">
      <c r="A2027" s="1">
        <v>72.39</v>
      </c>
      <c r="B2027">
        <v>465</v>
      </c>
      <c r="C2027">
        <f t="shared" si="62"/>
        <v>3602</v>
      </c>
      <c r="D2027">
        <f t="shared" si="63"/>
        <v>3373</v>
      </c>
      <c r="E2027">
        <f>parcours_complet[[#This Row],[Altitude]]-B2026</f>
        <v>-2</v>
      </c>
      <c r="M2027" s="3"/>
    </row>
    <row r="2028" spans="1:13" hidden="1">
      <c r="A2028" s="1">
        <v>72.44</v>
      </c>
      <c r="B2028">
        <v>459</v>
      </c>
      <c r="C2028">
        <f t="shared" si="62"/>
        <v>3602</v>
      </c>
      <c r="D2028">
        <f t="shared" si="63"/>
        <v>3379</v>
      </c>
      <c r="E2028">
        <f>parcours_complet[[#This Row],[Altitude]]-B2027</f>
        <v>-6</v>
      </c>
      <c r="M2028" s="3"/>
    </row>
    <row r="2029" spans="1:13" hidden="1">
      <c r="A2029" s="1">
        <v>72.47</v>
      </c>
      <c r="B2029">
        <v>453</v>
      </c>
      <c r="C2029">
        <f t="shared" si="62"/>
        <v>3602</v>
      </c>
      <c r="D2029">
        <f t="shared" si="63"/>
        <v>3385</v>
      </c>
      <c r="E2029">
        <f>parcours_complet[[#This Row],[Altitude]]-B2028</f>
        <v>-6</v>
      </c>
      <c r="M2029" s="3"/>
    </row>
    <row r="2030" spans="1:13" hidden="1">
      <c r="A2030" s="1">
        <v>72.510000000000005</v>
      </c>
      <c r="B2030">
        <v>447</v>
      </c>
      <c r="C2030">
        <f t="shared" si="62"/>
        <v>3602</v>
      </c>
      <c r="D2030">
        <f t="shared" si="63"/>
        <v>3391</v>
      </c>
      <c r="E2030">
        <f>parcours_complet[[#This Row],[Altitude]]-B2029</f>
        <v>-6</v>
      </c>
      <c r="M2030" s="3"/>
    </row>
    <row r="2031" spans="1:13" hidden="1">
      <c r="A2031" s="1">
        <v>72.56</v>
      </c>
      <c r="B2031">
        <v>441</v>
      </c>
      <c r="C2031">
        <f t="shared" si="62"/>
        <v>3602</v>
      </c>
      <c r="D2031">
        <f t="shared" si="63"/>
        <v>3397</v>
      </c>
      <c r="E2031">
        <f>parcours_complet[[#This Row],[Altitude]]-B2030</f>
        <v>-6</v>
      </c>
      <c r="M2031" s="3"/>
    </row>
    <row r="2032" spans="1:13" hidden="1">
      <c r="A2032" s="1">
        <v>72.59</v>
      </c>
      <c r="B2032">
        <v>434</v>
      </c>
      <c r="C2032">
        <f t="shared" si="62"/>
        <v>3602</v>
      </c>
      <c r="D2032">
        <f t="shared" si="63"/>
        <v>3404</v>
      </c>
      <c r="E2032">
        <f>parcours_complet[[#This Row],[Altitude]]-B2031</f>
        <v>-7</v>
      </c>
      <c r="M2032" s="3"/>
    </row>
    <row r="2033" spans="1:13" hidden="1">
      <c r="A2033" s="1">
        <v>72.62</v>
      </c>
      <c r="B2033">
        <v>427</v>
      </c>
      <c r="C2033">
        <f t="shared" si="62"/>
        <v>3602</v>
      </c>
      <c r="D2033">
        <f t="shared" si="63"/>
        <v>3411</v>
      </c>
      <c r="E2033">
        <f>parcours_complet[[#This Row],[Altitude]]-B2032</f>
        <v>-7</v>
      </c>
      <c r="M2033" s="3"/>
    </row>
    <row r="2034" spans="1:13" hidden="1">
      <c r="A2034" s="1">
        <v>72.66</v>
      </c>
      <c r="B2034">
        <v>414</v>
      </c>
      <c r="C2034">
        <f t="shared" si="62"/>
        <v>3602</v>
      </c>
      <c r="D2034">
        <f t="shared" si="63"/>
        <v>3424</v>
      </c>
      <c r="E2034">
        <f>parcours_complet[[#This Row],[Altitude]]-B2033</f>
        <v>-13</v>
      </c>
      <c r="M2034" s="3"/>
    </row>
    <row r="2035" spans="1:13" hidden="1">
      <c r="A2035" s="1">
        <v>72.680000000000007</v>
      </c>
      <c r="B2035">
        <v>405</v>
      </c>
      <c r="C2035">
        <f t="shared" si="62"/>
        <v>3602</v>
      </c>
      <c r="D2035">
        <f t="shared" si="63"/>
        <v>3433</v>
      </c>
      <c r="E2035">
        <f>parcours_complet[[#This Row],[Altitude]]-B2034</f>
        <v>-9</v>
      </c>
      <c r="M2035" s="3"/>
    </row>
    <row r="2036" spans="1:13" hidden="1">
      <c r="A2036" s="1">
        <v>72.709999999999994</v>
      </c>
      <c r="B2036">
        <v>403</v>
      </c>
      <c r="C2036">
        <f t="shared" si="62"/>
        <v>3602</v>
      </c>
      <c r="D2036">
        <f t="shared" si="63"/>
        <v>3435</v>
      </c>
      <c r="E2036">
        <f>parcours_complet[[#This Row],[Altitude]]-B2035</f>
        <v>-2</v>
      </c>
      <c r="M2036" s="3"/>
    </row>
    <row r="2037" spans="1:13" hidden="1">
      <c r="A2037" s="1">
        <v>72.739999999999995</v>
      </c>
      <c r="B2037">
        <v>395</v>
      </c>
      <c r="C2037">
        <f t="shared" si="62"/>
        <v>3602</v>
      </c>
      <c r="D2037">
        <f t="shared" si="63"/>
        <v>3443</v>
      </c>
      <c r="E2037">
        <f>parcours_complet[[#This Row],[Altitude]]-B2036</f>
        <v>-8</v>
      </c>
      <c r="M2037" s="3"/>
    </row>
    <row r="2038" spans="1:13" hidden="1">
      <c r="A2038" s="1">
        <v>72.77</v>
      </c>
      <c r="B2038">
        <v>390</v>
      </c>
      <c r="C2038">
        <f t="shared" si="62"/>
        <v>3602</v>
      </c>
      <c r="D2038">
        <f t="shared" si="63"/>
        <v>3448</v>
      </c>
      <c r="E2038">
        <f>parcours_complet[[#This Row],[Altitude]]-B2037</f>
        <v>-5</v>
      </c>
      <c r="M2038" s="3"/>
    </row>
    <row r="2039" spans="1:13" hidden="1">
      <c r="A2039" s="1">
        <v>72.8</v>
      </c>
      <c r="B2039">
        <v>387</v>
      </c>
      <c r="C2039">
        <f t="shared" si="62"/>
        <v>3602</v>
      </c>
      <c r="D2039">
        <f t="shared" si="63"/>
        <v>3451</v>
      </c>
      <c r="E2039">
        <f>parcours_complet[[#This Row],[Altitude]]-B2038</f>
        <v>-3</v>
      </c>
      <c r="M2039" s="3"/>
    </row>
    <row r="2040" spans="1:13" hidden="1">
      <c r="A2040" s="1">
        <v>72.83</v>
      </c>
      <c r="B2040">
        <v>380</v>
      </c>
      <c r="C2040">
        <f t="shared" si="62"/>
        <v>3602</v>
      </c>
      <c r="D2040">
        <f t="shared" si="63"/>
        <v>3458</v>
      </c>
      <c r="E2040">
        <f>parcours_complet[[#This Row],[Altitude]]-B2039</f>
        <v>-7</v>
      </c>
      <c r="M2040" s="3"/>
    </row>
    <row r="2041" spans="1:13" hidden="1">
      <c r="A2041" s="1">
        <v>72.849999999999994</v>
      </c>
      <c r="B2041">
        <v>375</v>
      </c>
      <c r="C2041">
        <f t="shared" si="62"/>
        <v>3602</v>
      </c>
      <c r="D2041">
        <f t="shared" si="63"/>
        <v>3463</v>
      </c>
      <c r="E2041">
        <f>parcours_complet[[#This Row],[Altitude]]-B2040</f>
        <v>-5</v>
      </c>
      <c r="M2041" s="3"/>
    </row>
    <row r="2042" spans="1:13" hidden="1">
      <c r="A2042" s="1">
        <v>72.88</v>
      </c>
      <c r="B2042">
        <v>371</v>
      </c>
      <c r="C2042">
        <f t="shared" si="62"/>
        <v>3602</v>
      </c>
      <c r="D2042">
        <f t="shared" si="63"/>
        <v>3467</v>
      </c>
      <c r="E2042">
        <f>parcours_complet[[#This Row],[Altitude]]-B2041</f>
        <v>-4</v>
      </c>
      <c r="M2042" s="3"/>
    </row>
    <row r="2043" spans="1:13" hidden="1">
      <c r="A2043" s="1">
        <v>72.900000000000006</v>
      </c>
      <c r="B2043">
        <v>366</v>
      </c>
      <c r="C2043">
        <f t="shared" si="62"/>
        <v>3602</v>
      </c>
      <c r="D2043">
        <f t="shared" si="63"/>
        <v>3472</v>
      </c>
      <c r="E2043">
        <f>parcours_complet[[#This Row],[Altitude]]-B2042</f>
        <v>-5</v>
      </c>
      <c r="M2043" s="3"/>
    </row>
    <row r="2044" spans="1:13" hidden="1">
      <c r="A2044" s="1">
        <v>72.92</v>
      </c>
      <c r="B2044">
        <v>362</v>
      </c>
      <c r="C2044">
        <f t="shared" si="62"/>
        <v>3602</v>
      </c>
      <c r="D2044">
        <f t="shared" si="63"/>
        <v>3476</v>
      </c>
      <c r="E2044">
        <f>parcours_complet[[#This Row],[Altitude]]-B2043</f>
        <v>-4</v>
      </c>
      <c r="M2044" s="3"/>
    </row>
    <row r="2045" spans="1:13" hidden="1">
      <c r="A2045" s="1">
        <v>72.95</v>
      </c>
      <c r="B2045">
        <v>358</v>
      </c>
      <c r="C2045">
        <f t="shared" si="62"/>
        <v>3602</v>
      </c>
      <c r="D2045">
        <f t="shared" si="63"/>
        <v>3480</v>
      </c>
      <c r="E2045">
        <f>parcours_complet[[#This Row],[Altitude]]-B2044</f>
        <v>-4</v>
      </c>
      <c r="M2045" s="3"/>
    </row>
    <row r="2046" spans="1:13" hidden="1">
      <c r="A2046" s="1">
        <v>73.040000000000006</v>
      </c>
      <c r="B2046">
        <v>353</v>
      </c>
      <c r="C2046">
        <f t="shared" si="62"/>
        <v>3602</v>
      </c>
      <c r="D2046">
        <f t="shared" si="63"/>
        <v>3485</v>
      </c>
      <c r="E2046">
        <f>parcours_complet[[#This Row],[Altitude]]-B2045</f>
        <v>-5</v>
      </c>
      <c r="M2046" s="3"/>
    </row>
    <row r="2047" spans="1:13" hidden="1">
      <c r="A2047" s="1">
        <v>73.069999999999993</v>
      </c>
      <c r="B2047">
        <v>339</v>
      </c>
      <c r="C2047">
        <f t="shared" si="62"/>
        <v>3602</v>
      </c>
      <c r="D2047">
        <f t="shared" si="63"/>
        <v>3499</v>
      </c>
      <c r="E2047">
        <f>parcours_complet[[#This Row],[Altitude]]-B2046</f>
        <v>-14</v>
      </c>
      <c r="M2047" s="3"/>
    </row>
    <row r="2048" spans="1:13" hidden="1">
      <c r="A2048" s="1">
        <v>73.11</v>
      </c>
      <c r="B2048">
        <v>335</v>
      </c>
      <c r="C2048">
        <f t="shared" si="62"/>
        <v>3602</v>
      </c>
      <c r="D2048">
        <f t="shared" si="63"/>
        <v>3503</v>
      </c>
      <c r="E2048">
        <f>parcours_complet[[#This Row],[Altitude]]-B2047</f>
        <v>-4</v>
      </c>
      <c r="M2048" s="3"/>
    </row>
    <row r="2049" spans="1:13" hidden="1">
      <c r="A2049" s="1">
        <v>73.150000000000006</v>
      </c>
      <c r="B2049">
        <v>330</v>
      </c>
      <c r="C2049">
        <f t="shared" si="62"/>
        <v>3602</v>
      </c>
      <c r="D2049">
        <f t="shared" si="63"/>
        <v>3508</v>
      </c>
      <c r="E2049">
        <f>parcours_complet[[#This Row],[Altitude]]-B2048</f>
        <v>-5</v>
      </c>
      <c r="M2049" s="3"/>
    </row>
    <row r="2050" spans="1:13" hidden="1">
      <c r="A2050" s="1">
        <v>73.19</v>
      </c>
      <c r="B2050">
        <v>326</v>
      </c>
      <c r="C2050">
        <f t="shared" si="62"/>
        <v>3602</v>
      </c>
      <c r="D2050">
        <f t="shared" si="63"/>
        <v>3512</v>
      </c>
      <c r="E2050">
        <f>parcours_complet[[#This Row],[Altitude]]-B2049</f>
        <v>-4</v>
      </c>
      <c r="M2050" s="3"/>
    </row>
    <row r="2051" spans="1:13" hidden="1">
      <c r="A2051" s="1">
        <v>73.239999999999995</v>
      </c>
      <c r="B2051">
        <v>321</v>
      </c>
      <c r="C2051">
        <f t="shared" si="62"/>
        <v>3602</v>
      </c>
      <c r="D2051">
        <f t="shared" si="63"/>
        <v>3517</v>
      </c>
      <c r="E2051">
        <f>parcours_complet[[#This Row],[Altitude]]-B2050</f>
        <v>-5</v>
      </c>
      <c r="M2051" s="3"/>
    </row>
    <row r="2052" spans="1:13" hidden="1">
      <c r="A2052" s="1">
        <v>73.28</v>
      </c>
      <c r="B2052">
        <v>314</v>
      </c>
      <c r="C2052">
        <f t="shared" ref="C2052:C2088" si="64">IF(B2052-B2051&gt;0,B2052-B2051+C2051,C2051)</f>
        <v>3602</v>
      </c>
      <c r="D2052">
        <f t="shared" ref="D2052:D2088" si="65">IF(B2051-B2052&gt;0,B2051-B2052+D2051,D2051)</f>
        <v>3524</v>
      </c>
      <c r="E2052">
        <f>parcours_complet[[#This Row],[Altitude]]-B2051</f>
        <v>-7</v>
      </c>
      <c r="M2052" s="3"/>
    </row>
    <row r="2053" spans="1:13" hidden="1">
      <c r="A2053" s="1">
        <v>73.3</v>
      </c>
      <c r="B2053">
        <v>311</v>
      </c>
      <c r="C2053">
        <f t="shared" si="64"/>
        <v>3602</v>
      </c>
      <c r="D2053">
        <f t="shared" si="65"/>
        <v>3527</v>
      </c>
      <c r="E2053">
        <f>parcours_complet[[#This Row],[Altitude]]-B2052</f>
        <v>-3</v>
      </c>
      <c r="M2053" s="3"/>
    </row>
    <row r="2054" spans="1:13" hidden="1">
      <c r="A2054" s="1">
        <v>73.34</v>
      </c>
      <c r="B2054">
        <v>308</v>
      </c>
      <c r="C2054">
        <f t="shared" si="64"/>
        <v>3602</v>
      </c>
      <c r="D2054">
        <f t="shared" si="65"/>
        <v>3530</v>
      </c>
      <c r="E2054">
        <f>parcours_complet[[#This Row],[Altitude]]-B2053</f>
        <v>-3</v>
      </c>
      <c r="M2054" s="3"/>
    </row>
    <row r="2055" spans="1:13" hidden="1">
      <c r="A2055" s="1">
        <v>73.36</v>
      </c>
      <c r="B2055">
        <v>302</v>
      </c>
      <c r="C2055">
        <f t="shared" si="64"/>
        <v>3602</v>
      </c>
      <c r="D2055">
        <f t="shared" si="65"/>
        <v>3536</v>
      </c>
      <c r="E2055">
        <f>parcours_complet[[#This Row],[Altitude]]-B2054</f>
        <v>-6</v>
      </c>
      <c r="M2055" s="3"/>
    </row>
    <row r="2056" spans="1:13" hidden="1">
      <c r="A2056" s="1">
        <v>73.41</v>
      </c>
      <c r="B2056">
        <v>298</v>
      </c>
      <c r="C2056">
        <f t="shared" si="64"/>
        <v>3602</v>
      </c>
      <c r="D2056">
        <f t="shared" si="65"/>
        <v>3540</v>
      </c>
      <c r="E2056">
        <f>parcours_complet[[#This Row],[Altitude]]-B2055</f>
        <v>-4</v>
      </c>
      <c r="M2056" s="3"/>
    </row>
    <row r="2057" spans="1:13" hidden="1">
      <c r="A2057" s="1">
        <v>73.44</v>
      </c>
      <c r="B2057">
        <v>288</v>
      </c>
      <c r="C2057">
        <f t="shared" si="64"/>
        <v>3602</v>
      </c>
      <c r="D2057">
        <f t="shared" si="65"/>
        <v>3550</v>
      </c>
      <c r="E2057">
        <f>parcours_complet[[#This Row],[Altitude]]-B2056</f>
        <v>-10</v>
      </c>
      <c r="M2057" s="3"/>
    </row>
    <row r="2058" spans="1:13" hidden="1">
      <c r="A2058" s="1">
        <v>73.47</v>
      </c>
      <c r="B2058">
        <v>283</v>
      </c>
      <c r="C2058">
        <f t="shared" si="64"/>
        <v>3602</v>
      </c>
      <c r="D2058">
        <f t="shared" si="65"/>
        <v>3555</v>
      </c>
      <c r="E2058">
        <f>parcours_complet[[#This Row],[Altitude]]-B2057</f>
        <v>-5</v>
      </c>
      <c r="M2058" s="3"/>
    </row>
    <row r="2059" spans="1:13" hidden="1">
      <c r="A2059" s="1">
        <v>73.489999999999995</v>
      </c>
      <c r="B2059">
        <v>280</v>
      </c>
      <c r="C2059">
        <f t="shared" si="64"/>
        <v>3602</v>
      </c>
      <c r="D2059">
        <f t="shared" si="65"/>
        <v>3558</v>
      </c>
      <c r="E2059">
        <f>parcours_complet[[#This Row],[Altitude]]-B2058</f>
        <v>-3</v>
      </c>
      <c r="M2059" s="3"/>
    </row>
    <row r="2060" spans="1:13" hidden="1">
      <c r="A2060" s="1">
        <v>73.52</v>
      </c>
      <c r="B2060">
        <v>275</v>
      </c>
      <c r="C2060">
        <f t="shared" si="64"/>
        <v>3602</v>
      </c>
      <c r="D2060">
        <f t="shared" si="65"/>
        <v>3563</v>
      </c>
      <c r="E2060">
        <f>parcours_complet[[#This Row],[Altitude]]-B2059</f>
        <v>-5</v>
      </c>
      <c r="M2060" s="3"/>
    </row>
    <row r="2061" spans="1:13" hidden="1">
      <c r="A2061" s="1">
        <v>73.569999999999993</v>
      </c>
      <c r="B2061">
        <v>270</v>
      </c>
      <c r="C2061">
        <f t="shared" si="64"/>
        <v>3602</v>
      </c>
      <c r="D2061">
        <f t="shared" si="65"/>
        <v>3568</v>
      </c>
      <c r="E2061">
        <f>parcours_complet[[#This Row],[Altitude]]-B2060</f>
        <v>-5</v>
      </c>
      <c r="M2061" s="3"/>
    </row>
    <row r="2062" spans="1:13" hidden="1">
      <c r="A2062" s="1">
        <v>73.599999999999994</v>
      </c>
      <c r="B2062">
        <v>263</v>
      </c>
      <c r="C2062">
        <f t="shared" si="64"/>
        <v>3602</v>
      </c>
      <c r="D2062">
        <f t="shared" si="65"/>
        <v>3575</v>
      </c>
      <c r="E2062">
        <f>parcours_complet[[#This Row],[Altitude]]-B2061</f>
        <v>-7</v>
      </c>
      <c r="M2062" s="3"/>
    </row>
    <row r="2063" spans="1:13" hidden="1">
      <c r="A2063" s="1">
        <v>73.64</v>
      </c>
      <c r="B2063">
        <v>260</v>
      </c>
      <c r="C2063">
        <f t="shared" si="64"/>
        <v>3602</v>
      </c>
      <c r="D2063">
        <f t="shared" si="65"/>
        <v>3578</v>
      </c>
      <c r="E2063">
        <f>parcours_complet[[#This Row],[Altitude]]-B2062</f>
        <v>-3</v>
      </c>
      <c r="M2063" s="3"/>
    </row>
    <row r="2064" spans="1:13" hidden="1">
      <c r="A2064" s="1">
        <v>73.680000000000007</v>
      </c>
      <c r="B2064">
        <v>258</v>
      </c>
      <c r="C2064">
        <f t="shared" si="64"/>
        <v>3602</v>
      </c>
      <c r="D2064">
        <f t="shared" si="65"/>
        <v>3580</v>
      </c>
      <c r="E2064">
        <f>parcours_complet[[#This Row],[Altitude]]-B2063</f>
        <v>-2</v>
      </c>
      <c r="M2064" s="3"/>
    </row>
    <row r="2065" spans="1:13" hidden="1">
      <c r="A2065" s="1">
        <v>73.709999999999994</v>
      </c>
      <c r="B2065">
        <v>255</v>
      </c>
      <c r="C2065">
        <f t="shared" si="64"/>
        <v>3602</v>
      </c>
      <c r="D2065">
        <f t="shared" si="65"/>
        <v>3583</v>
      </c>
      <c r="E2065">
        <f>parcours_complet[[#This Row],[Altitude]]-B2064</f>
        <v>-3</v>
      </c>
      <c r="M2065" s="3"/>
    </row>
    <row r="2066" spans="1:13" hidden="1">
      <c r="A2066" s="1">
        <v>73.739999999999995</v>
      </c>
      <c r="B2066">
        <v>253</v>
      </c>
      <c r="C2066">
        <f t="shared" si="64"/>
        <v>3602</v>
      </c>
      <c r="D2066">
        <f t="shared" si="65"/>
        <v>3585</v>
      </c>
      <c r="E2066">
        <f>parcours_complet[[#This Row],[Altitude]]-B2065</f>
        <v>-2</v>
      </c>
      <c r="M2066" s="3"/>
    </row>
    <row r="2067" spans="1:13" hidden="1">
      <c r="A2067" s="1">
        <v>73.760000000000005</v>
      </c>
      <c r="B2067">
        <v>251</v>
      </c>
      <c r="C2067">
        <f t="shared" si="64"/>
        <v>3602</v>
      </c>
      <c r="D2067">
        <f t="shared" si="65"/>
        <v>3587</v>
      </c>
      <c r="E2067">
        <f>parcours_complet[[#This Row],[Altitude]]-B2066</f>
        <v>-2</v>
      </c>
      <c r="M2067" s="3"/>
    </row>
    <row r="2068" spans="1:13" hidden="1">
      <c r="A2068" s="1">
        <v>73.790000000000006</v>
      </c>
      <c r="B2068">
        <v>249</v>
      </c>
      <c r="C2068">
        <f t="shared" si="64"/>
        <v>3602</v>
      </c>
      <c r="D2068">
        <f t="shared" si="65"/>
        <v>3589</v>
      </c>
      <c r="E2068">
        <f>parcours_complet[[#This Row],[Altitude]]-B2067</f>
        <v>-2</v>
      </c>
      <c r="M2068" s="3"/>
    </row>
    <row r="2069" spans="1:13" hidden="1">
      <c r="A2069" s="1">
        <v>73.83</v>
      </c>
      <c r="B2069">
        <v>247</v>
      </c>
      <c r="C2069">
        <f t="shared" si="64"/>
        <v>3602</v>
      </c>
      <c r="D2069">
        <f t="shared" si="65"/>
        <v>3591</v>
      </c>
      <c r="E2069">
        <f>parcours_complet[[#This Row],[Altitude]]-B2068</f>
        <v>-2</v>
      </c>
      <c r="M2069" s="3"/>
    </row>
    <row r="2070" spans="1:13" hidden="1">
      <c r="A2070" s="1">
        <v>73.86</v>
      </c>
      <c r="B2070">
        <v>244</v>
      </c>
      <c r="C2070">
        <f t="shared" si="64"/>
        <v>3602</v>
      </c>
      <c r="D2070">
        <f t="shared" si="65"/>
        <v>3594</v>
      </c>
      <c r="E2070">
        <f>parcours_complet[[#This Row],[Altitude]]-B2069</f>
        <v>-3</v>
      </c>
      <c r="M2070" s="3"/>
    </row>
    <row r="2071" spans="1:13" hidden="1">
      <c r="A2071" s="1">
        <v>73.88</v>
      </c>
      <c r="B2071">
        <v>242</v>
      </c>
      <c r="C2071">
        <f t="shared" si="64"/>
        <v>3602</v>
      </c>
      <c r="D2071">
        <f t="shared" si="65"/>
        <v>3596</v>
      </c>
      <c r="E2071">
        <f>parcours_complet[[#This Row],[Altitude]]-B2070</f>
        <v>-2</v>
      </c>
      <c r="M2071" s="3"/>
    </row>
    <row r="2072" spans="1:13" hidden="1">
      <c r="A2072" s="1">
        <v>73.92</v>
      </c>
      <c r="B2072">
        <v>241</v>
      </c>
      <c r="C2072">
        <f t="shared" si="64"/>
        <v>3602</v>
      </c>
      <c r="D2072">
        <f t="shared" si="65"/>
        <v>3597</v>
      </c>
      <c r="E2072">
        <f>parcours_complet[[#This Row],[Altitude]]-B2071</f>
        <v>-1</v>
      </c>
      <c r="M2072" s="3"/>
    </row>
    <row r="2073" spans="1:13" hidden="1">
      <c r="A2073" s="1">
        <v>73.95</v>
      </c>
      <c r="B2073">
        <v>240</v>
      </c>
      <c r="C2073">
        <f t="shared" si="64"/>
        <v>3602</v>
      </c>
      <c r="D2073">
        <f t="shared" si="65"/>
        <v>3598</v>
      </c>
      <c r="E2073">
        <f>parcours_complet[[#This Row],[Altitude]]-B2072</f>
        <v>-1</v>
      </c>
      <c r="M2073" s="3"/>
    </row>
    <row r="2074" spans="1:13" hidden="1">
      <c r="A2074" s="1">
        <v>73.98</v>
      </c>
      <c r="B2074">
        <v>240</v>
      </c>
      <c r="C2074">
        <f t="shared" si="64"/>
        <v>3602</v>
      </c>
      <c r="D2074">
        <f t="shared" si="65"/>
        <v>3598</v>
      </c>
      <c r="E2074">
        <f>parcours_complet[[#This Row],[Altitude]]-B2073</f>
        <v>0</v>
      </c>
      <c r="M2074" s="3"/>
    </row>
    <row r="2075" spans="1:13" hidden="1">
      <c r="A2075" s="1">
        <v>74.010000000000005</v>
      </c>
      <c r="B2075">
        <v>240</v>
      </c>
      <c r="C2075">
        <f t="shared" si="64"/>
        <v>3602</v>
      </c>
      <c r="D2075">
        <f t="shared" si="65"/>
        <v>3598</v>
      </c>
      <c r="E2075">
        <f>parcours_complet[[#This Row],[Altitude]]-B2074</f>
        <v>0</v>
      </c>
      <c r="M2075" s="3"/>
    </row>
    <row r="2076" spans="1:13" hidden="1">
      <c r="A2076" s="1">
        <v>74.05</v>
      </c>
      <c r="B2076">
        <v>240</v>
      </c>
      <c r="C2076">
        <f t="shared" si="64"/>
        <v>3602</v>
      </c>
      <c r="D2076">
        <f t="shared" si="65"/>
        <v>3598</v>
      </c>
      <c r="E2076">
        <f>parcours_complet[[#This Row],[Altitude]]-B2075</f>
        <v>0</v>
      </c>
      <c r="M2076" s="3"/>
    </row>
    <row r="2077" spans="1:13" hidden="1">
      <c r="A2077" s="1">
        <v>74.09</v>
      </c>
      <c r="B2077">
        <v>238</v>
      </c>
      <c r="C2077">
        <f t="shared" si="64"/>
        <v>3602</v>
      </c>
      <c r="D2077">
        <f t="shared" si="65"/>
        <v>3600</v>
      </c>
      <c r="E2077">
        <f>parcours_complet[[#This Row],[Altitude]]-B2076</f>
        <v>-2</v>
      </c>
      <c r="M2077" s="3"/>
    </row>
    <row r="2078" spans="1:13" hidden="1">
      <c r="A2078" s="1">
        <v>74.13</v>
      </c>
      <c r="B2078">
        <v>237</v>
      </c>
      <c r="C2078">
        <f t="shared" si="64"/>
        <v>3602</v>
      </c>
      <c r="D2078">
        <f t="shared" si="65"/>
        <v>3601</v>
      </c>
      <c r="E2078">
        <f>parcours_complet[[#This Row],[Altitude]]-B2077</f>
        <v>-1</v>
      </c>
      <c r="M2078" s="3"/>
    </row>
    <row r="2079" spans="1:13" hidden="1">
      <c r="A2079" s="1">
        <v>74.17</v>
      </c>
      <c r="B2079">
        <v>236</v>
      </c>
      <c r="C2079">
        <f t="shared" si="64"/>
        <v>3602</v>
      </c>
      <c r="D2079">
        <f t="shared" si="65"/>
        <v>3602</v>
      </c>
      <c r="E2079">
        <f>parcours_complet[[#This Row],[Altitude]]-B2078</f>
        <v>-1</v>
      </c>
      <c r="M2079" s="3"/>
    </row>
    <row r="2080" spans="1:13" hidden="1">
      <c r="A2080" s="1">
        <v>74.22</v>
      </c>
      <c r="B2080">
        <v>236</v>
      </c>
      <c r="C2080">
        <f t="shared" si="64"/>
        <v>3602</v>
      </c>
      <c r="D2080">
        <f t="shared" si="65"/>
        <v>3602</v>
      </c>
      <c r="E2080">
        <f>parcours_complet[[#This Row],[Altitude]]-B2079</f>
        <v>0</v>
      </c>
      <c r="M2080" s="3"/>
    </row>
    <row r="2081" spans="1:13" hidden="1">
      <c r="A2081" s="1">
        <v>74.260000000000005</v>
      </c>
      <c r="B2081">
        <v>235</v>
      </c>
      <c r="C2081">
        <f t="shared" si="64"/>
        <v>3602</v>
      </c>
      <c r="D2081">
        <f t="shared" si="65"/>
        <v>3603</v>
      </c>
      <c r="E2081">
        <f>parcours_complet[[#This Row],[Altitude]]-B2080</f>
        <v>-1</v>
      </c>
      <c r="M2081" s="3"/>
    </row>
    <row r="2082" spans="1:13" hidden="1">
      <c r="A2082" s="1">
        <v>74.290000000000006</v>
      </c>
      <c r="B2082">
        <v>235</v>
      </c>
      <c r="C2082">
        <f t="shared" si="64"/>
        <v>3602</v>
      </c>
      <c r="D2082">
        <f t="shared" si="65"/>
        <v>3603</v>
      </c>
      <c r="E2082">
        <f>parcours_complet[[#This Row],[Altitude]]-B2081</f>
        <v>0</v>
      </c>
      <c r="M2082" s="3"/>
    </row>
    <row r="2083" spans="1:13" hidden="1">
      <c r="A2083" s="1">
        <v>74.31</v>
      </c>
      <c r="B2083">
        <v>235</v>
      </c>
      <c r="C2083">
        <f t="shared" si="64"/>
        <v>3602</v>
      </c>
      <c r="D2083">
        <f t="shared" si="65"/>
        <v>3603</v>
      </c>
      <c r="E2083">
        <f>parcours_complet[[#This Row],[Altitude]]-B2082</f>
        <v>0</v>
      </c>
      <c r="M2083" s="3"/>
    </row>
    <row r="2084" spans="1:13" hidden="1">
      <c r="A2084" s="1">
        <v>74.349999999999994</v>
      </c>
      <c r="B2084">
        <v>235</v>
      </c>
      <c r="C2084">
        <f t="shared" si="64"/>
        <v>3602</v>
      </c>
      <c r="D2084">
        <f t="shared" si="65"/>
        <v>3603</v>
      </c>
      <c r="E2084">
        <f>parcours_complet[[#This Row],[Altitude]]-B2083</f>
        <v>0</v>
      </c>
      <c r="M2084" s="3"/>
    </row>
    <row r="2085" spans="1:13" hidden="1">
      <c r="A2085" s="1">
        <v>74.38</v>
      </c>
      <c r="B2085">
        <v>235</v>
      </c>
      <c r="C2085">
        <f t="shared" si="64"/>
        <v>3602</v>
      </c>
      <c r="D2085">
        <f t="shared" si="65"/>
        <v>3603</v>
      </c>
      <c r="E2085">
        <f>parcours_complet[[#This Row],[Altitude]]-B2084</f>
        <v>0</v>
      </c>
      <c r="M2085" s="3"/>
    </row>
    <row r="2086" spans="1:13" hidden="1">
      <c r="A2086" s="1">
        <v>74.41</v>
      </c>
      <c r="B2086">
        <v>234</v>
      </c>
      <c r="C2086">
        <f t="shared" si="64"/>
        <v>3602</v>
      </c>
      <c r="D2086">
        <f t="shared" si="65"/>
        <v>3604</v>
      </c>
      <c r="E2086">
        <f>parcours_complet[[#This Row],[Altitude]]-B2085</f>
        <v>-1</v>
      </c>
      <c r="M2086" s="3"/>
    </row>
    <row r="2087" spans="1:13" hidden="1">
      <c r="A2087" s="1">
        <v>74.44</v>
      </c>
      <c r="B2087">
        <v>234</v>
      </c>
      <c r="C2087">
        <f t="shared" si="64"/>
        <v>3602</v>
      </c>
      <c r="D2087">
        <f t="shared" si="65"/>
        <v>3604</v>
      </c>
      <c r="E2087">
        <f>parcours_complet[[#This Row],[Altitude]]-B2086</f>
        <v>0</v>
      </c>
      <c r="M2087" s="3"/>
    </row>
    <row r="2088" spans="1:13">
      <c r="A2088" s="1">
        <v>74.459999999999994</v>
      </c>
      <c r="B2088">
        <v>236</v>
      </c>
      <c r="C2088">
        <f t="shared" si="64"/>
        <v>3604</v>
      </c>
      <c r="D2088">
        <f t="shared" si="65"/>
        <v>3604</v>
      </c>
      <c r="E2088">
        <f>parcours_complet[[#This Row],[Altitude]]-B2087</f>
        <v>2</v>
      </c>
      <c r="G2088" t="s">
        <v>64</v>
      </c>
      <c r="M2088" s="3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X49"/>
  <sheetViews>
    <sheetView tabSelected="1" zoomScale="130" zoomScaleNormal="13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9" sqref="A9"/>
    </sheetView>
  </sheetViews>
  <sheetFormatPr defaultRowHeight="15"/>
  <cols>
    <col min="2" max="2" width="10.28515625" customWidth="1"/>
    <col min="6" max="6" width="9.140625" style="3"/>
    <col min="7" max="7" width="12.42578125" style="3" customWidth="1"/>
    <col min="8" max="8" width="12.42578125" customWidth="1"/>
    <col min="9" max="9" width="12.85546875" bestFit="1" customWidth="1"/>
    <col min="10" max="10" width="15.7109375" customWidth="1"/>
    <col min="11" max="11" width="10.7109375" style="1" bestFit="1" customWidth="1"/>
    <col min="12" max="12" width="5.85546875" customWidth="1"/>
    <col min="13" max="13" width="13.28515625" customWidth="1"/>
    <col min="14" max="14" width="15.42578125" customWidth="1"/>
    <col min="15" max="15" width="19.28515625" style="3" customWidth="1"/>
    <col min="16" max="16" width="19.28515625" style="3" hidden="1" customWidth="1"/>
    <col min="17" max="17" width="13.7109375" style="3" hidden="1" customWidth="1"/>
    <col min="18" max="18" width="17.28515625" hidden="1" customWidth="1"/>
    <col min="19" max="19" width="9.28515625" customWidth="1"/>
    <col min="20" max="20" width="10.85546875" customWidth="1"/>
    <col min="22" max="22" width="9.140625" style="1"/>
  </cols>
  <sheetData>
    <row r="1" spans="1:24" s="4" customFormat="1" ht="45">
      <c r="A1" s="4" t="s">
        <v>1</v>
      </c>
      <c r="B1" s="4" t="s">
        <v>2</v>
      </c>
      <c r="C1" s="4" t="s">
        <v>0</v>
      </c>
      <c r="D1" s="4" t="s">
        <v>3</v>
      </c>
      <c r="E1" s="4" t="s">
        <v>16</v>
      </c>
      <c r="F1" s="5" t="s">
        <v>78</v>
      </c>
      <c r="G1" s="5" t="s">
        <v>74</v>
      </c>
      <c r="H1" s="5" t="s">
        <v>75</v>
      </c>
      <c r="I1" s="4" t="s">
        <v>5</v>
      </c>
      <c r="J1" s="4" t="s">
        <v>8</v>
      </c>
      <c r="K1" s="9" t="s">
        <v>14</v>
      </c>
      <c r="L1" s="6" t="s">
        <v>69</v>
      </c>
      <c r="M1" s="4" t="s">
        <v>67</v>
      </c>
      <c r="N1" s="4" t="s">
        <v>68</v>
      </c>
      <c r="O1" s="4" t="s">
        <v>71</v>
      </c>
      <c r="P1" s="4" t="s">
        <v>9</v>
      </c>
      <c r="Q1" s="4" t="s">
        <v>10</v>
      </c>
      <c r="R1" s="5" t="s">
        <v>70</v>
      </c>
      <c r="S1" s="4" t="s">
        <v>18</v>
      </c>
      <c r="T1" s="4" t="s">
        <v>28</v>
      </c>
      <c r="U1" s="4" t="s">
        <v>84</v>
      </c>
      <c r="V1" s="9" t="s">
        <v>87</v>
      </c>
    </row>
    <row r="2" spans="1:24">
      <c r="A2" s="1">
        <v>0</v>
      </c>
      <c r="B2">
        <v>236</v>
      </c>
      <c r="C2">
        <v>0</v>
      </c>
      <c r="D2">
        <v>0</v>
      </c>
      <c r="E2">
        <v>0</v>
      </c>
      <c r="F2" s="3">
        <f>X2+Points_clefs[[#This Row],[Temps cumulé]]</f>
        <v>0.20833333333333334</v>
      </c>
      <c r="G2" s="3">
        <v>0</v>
      </c>
      <c r="H2" s="3">
        <v>0</v>
      </c>
      <c r="I2" t="s">
        <v>15</v>
      </c>
      <c r="J2">
        <v>0</v>
      </c>
      <c r="K2" s="1" t="e">
        <f>Points_clefs[[#This Row],[Distance]]/Points_clefs[[#This Row],[Temps Section en minutes]]/24</f>
        <v>#DIV/0!</v>
      </c>
      <c r="L2" s="8" t="s">
        <v>72</v>
      </c>
      <c r="M2">
        <v>0</v>
      </c>
      <c r="N2">
        <v>0</v>
      </c>
      <c r="O2">
        <f>IF(Points_clefs[[#This Row],[+ ou -]]="+",Points_clefs[[#This Row],[Cumul + bosse]],Points_clefs[[#This Row],[Cumul - Bosse]])</f>
        <v>0</v>
      </c>
      <c r="P2" s="7"/>
      <c r="Q2" t="e">
        <f>Points_clefs[[#This Row],[Déniv primaire section]]/Points_clefs[[#This Row],[VA estimée]]</f>
        <v>#DIV/0!</v>
      </c>
      <c r="R2" s="3"/>
      <c r="V2" s="1">
        <v>0</v>
      </c>
      <c r="W2" t="s">
        <v>79</v>
      </c>
      <c r="X2" s="2">
        <v>0.20833333333333334</v>
      </c>
    </row>
    <row r="3" spans="1:24">
      <c r="A3" s="1">
        <v>10.76</v>
      </c>
      <c r="B3">
        <v>247</v>
      </c>
      <c r="C3">
        <v>34</v>
      </c>
      <c r="D3">
        <v>23</v>
      </c>
      <c r="E3">
        <v>1</v>
      </c>
      <c r="F3" s="3">
        <f>F2+Points_clefs[[#This Row],[Temps Section en minutes]]</f>
        <v>0.24722222222222223</v>
      </c>
      <c r="G3" s="3">
        <v>3.888888888888889E-2</v>
      </c>
      <c r="H3" s="3">
        <v>3.888888888888889E-2</v>
      </c>
      <c r="I3" t="s">
        <v>6</v>
      </c>
      <c r="J3">
        <f>Points_clefs[[#This Row],[Km]]-A2</f>
        <v>10.76</v>
      </c>
      <c r="K3" s="1">
        <f>Points_clefs[[#This Row],[Distance]]/Points_clefs[[#This Row],[Temps Section en minutes]]/24</f>
        <v>11.528571428571427</v>
      </c>
      <c r="L3" s="8" t="s">
        <v>72</v>
      </c>
      <c r="M3">
        <f>Points_clefs[[#This Row],[D+]]-C2</f>
        <v>34</v>
      </c>
      <c r="N3">
        <f>-(Points_clefs[[#This Row],[D-]]-D2)</f>
        <v>-23</v>
      </c>
      <c r="O3">
        <f>IF(Points_clefs[[#This Row],[+ ou -]]="+",Points_clefs[[#This Row],[Cumul + bosse]],Points_clefs[[#This Row],[Cumul - Bosse]])</f>
        <v>34</v>
      </c>
      <c r="P3" s="7"/>
      <c r="Q3" t="e">
        <f>Points_clefs[[#This Row],[Déniv primaire section]]/Points_clefs[[#This Row],[VA estimée]]</f>
        <v>#DIV/0!</v>
      </c>
      <c r="R3" s="3"/>
      <c r="V3" s="1">
        <v>10.98</v>
      </c>
      <c r="W3" t="s">
        <v>85</v>
      </c>
      <c r="X3" s="10">
        <v>0.33263888888888887</v>
      </c>
    </row>
    <row r="4" spans="1:24">
      <c r="A4" s="1">
        <v>12.9</v>
      </c>
      <c r="B4">
        <v>461</v>
      </c>
      <c r="C4">
        <v>248</v>
      </c>
      <c r="D4">
        <v>23</v>
      </c>
      <c r="E4">
        <v>0</v>
      </c>
      <c r="F4" s="3">
        <f>F3+Points_clefs[[#This Row],[Temps Section en minutes]]</f>
        <v>0.25996031746031745</v>
      </c>
      <c r="G4" s="3">
        <f>G3+Points_clefs[[#This Row],[Temps Section en minutes]]</f>
        <v>5.1626984126984125E-2</v>
      </c>
      <c r="H4" s="3">
        <f>Points_clefs[[#This Row],[Temps estimé]]/24</f>
        <v>1.2738095238095238E-2</v>
      </c>
      <c r="I4" t="s">
        <v>7</v>
      </c>
      <c r="J4">
        <f>Points_clefs[[#This Row],[Km]]-A3</f>
        <v>2.1400000000000006</v>
      </c>
      <c r="K4" s="1">
        <f>Points_clefs[[#This Row],[Distance]]/Points_clefs[[#This Row],[Temps Section en minutes]]/24</f>
        <v>7.0000000000000027</v>
      </c>
      <c r="L4" s="8" t="s">
        <v>72</v>
      </c>
      <c r="M4">
        <f>Points_clefs[[#This Row],[D+]]-C3</f>
        <v>214</v>
      </c>
      <c r="N4">
        <f>-(Points_clefs[[#This Row],[D-]]-D3)</f>
        <v>0</v>
      </c>
      <c r="O4">
        <f>IF(Points_clefs[[#This Row],[+ ou -]]="+",Points_clefs[[#This Row],[Cumul + bosse]],Points_clefs[[#This Row],[Cumul - Bosse]])</f>
        <v>214</v>
      </c>
      <c r="P4" s="7">
        <v>700</v>
      </c>
      <c r="Q4">
        <f>Points_clefs[[#This Row],[Déniv primaire section]]/Points_clefs[[#This Row],[VA estimée]]</f>
        <v>0.30571428571428572</v>
      </c>
      <c r="R4" s="3"/>
      <c r="V4" s="1">
        <v>12.75</v>
      </c>
      <c r="W4" t="s">
        <v>86</v>
      </c>
      <c r="X4" s="10">
        <v>0.77500000000000002</v>
      </c>
    </row>
    <row r="5" spans="1:24">
      <c r="A5" s="1">
        <v>13.56</v>
      </c>
      <c r="B5">
        <v>364</v>
      </c>
      <c r="C5">
        <v>248</v>
      </c>
      <c r="D5">
        <v>120</v>
      </c>
      <c r="E5">
        <v>0</v>
      </c>
      <c r="F5" s="3">
        <f>F4+Points_clefs[[#This Row],[Temps Section en minutes]]</f>
        <v>0.26445105820105819</v>
      </c>
      <c r="G5" s="3">
        <f>G4+Points_clefs[[#This Row],[Temps Section en minutes]]</f>
        <v>5.6117724867724865E-2</v>
      </c>
      <c r="H5" s="3">
        <f>Points_clefs[[#This Row],[Temps estimé]]/24</f>
        <v>4.4907407407407405E-3</v>
      </c>
      <c r="I5" t="s">
        <v>83</v>
      </c>
      <c r="J5">
        <f>Points_clefs[[#This Row],[Km]]-A4</f>
        <v>0.66000000000000014</v>
      </c>
      <c r="K5" s="1">
        <f>Points_clefs[[#This Row],[Distance]]/Points_clefs[[#This Row],[Temps Section en minutes]]/24</f>
        <v>6.1237113402061878</v>
      </c>
      <c r="L5" s="8" t="s">
        <v>73</v>
      </c>
      <c r="M5">
        <f>Points_clefs[[#This Row],[D+]]-C4</f>
        <v>0</v>
      </c>
      <c r="N5">
        <f>-(Points_clefs[[#This Row],[D-]]-D4)</f>
        <v>-97</v>
      </c>
      <c r="O5">
        <f>IF(Points_clefs[[#This Row],[+ ou -]]="+",Points_clefs[[#This Row],[Cumul + bosse]],Points_clefs[[#This Row],[Cumul - Bosse]])</f>
        <v>-97</v>
      </c>
      <c r="P5" s="7">
        <v>-900</v>
      </c>
      <c r="Q5">
        <f>Points_clefs[[#This Row],[Déniv primaire section]]/Points_clefs[[#This Row],[VA estimée]]</f>
        <v>0.10777777777777778</v>
      </c>
      <c r="R5" s="3"/>
      <c r="S5" t="s">
        <v>19</v>
      </c>
      <c r="U5" s="2">
        <v>2.7777777777777779E-3</v>
      </c>
      <c r="V5" s="1">
        <v>13.46</v>
      </c>
    </row>
    <row r="6" spans="1:24">
      <c r="A6" s="1">
        <v>16.39</v>
      </c>
      <c r="B6">
        <v>713</v>
      </c>
      <c r="C6">
        <v>605</v>
      </c>
      <c r="D6">
        <v>128</v>
      </c>
      <c r="E6">
        <v>-1</v>
      </c>
      <c r="F6" s="3">
        <f>F5+Points_clefs[[#This Row],[Temps Section en minutes]]</f>
        <v>0.28924272486772484</v>
      </c>
      <c r="G6" s="3">
        <f>G5+Points_clefs[[#This Row],[Temps Section en minutes]]</f>
        <v>8.0909391534391528E-2</v>
      </c>
      <c r="H6" s="3">
        <f>Points_clefs[[#This Row],[Temps estimé]]/24</f>
        <v>2.4791666666666667E-2</v>
      </c>
      <c r="I6" t="s">
        <v>7</v>
      </c>
      <c r="J6">
        <f>Points_clefs[[#This Row],[Km]]-A5</f>
        <v>2.83</v>
      </c>
      <c r="K6" s="1">
        <f>Points_clefs[[#This Row],[Distance]]/Points_clefs[[#This Row],[Temps Section en minutes]]/24</f>
        <v>4.7563025210084033</v>
      </c>
      <c r="L6" s="8" t="s">
        <v>72</v>
      </c>
      <c r="M6">
        <f>Points_clefs[[#This Row],[D+]]-C5</f>
        <v>357</v>
      </c>
      <c r="N6">
        <f>-(Points_clefs[[#This Row],[D-]]-D5)</f>
        <v>-8</v>
      </c>
      <c r="O6">
        <f>IF(Points_clefs[[#This Row],[+ ou -]]="+",Points_clefs[[#This Row],[Cumul + bosse]],Points_clefs[[#This Row],[Cumul - Bosse]])</f>
        <v>357</v>
      </c>
      <c r="P6" s="7">
        <v>600</v>
      </c>
      <c r="Q6">
        <f>Points_clefs[[#This Row],[Déniv primaire section]]/Points_clefs[[#This Row],[VA estimée]]</f>
        <v>0.59499999999999997</v>
      </c>
      <c r="R6" s="3"/>
      <c r="V6" s="1">
        <v>16.190000000000001</v>
      </c>
    </row>
    <row r="7" spans="1:24">
      <c r="A7" s="1">
        <v>18.18</v>
      </c>
      <c r="B7">
        <v>518</v>
      </c>
      <c r="C7">
        <v>605</v>
      </c>
      <c r="D7">
        <v>323</v>
      </c>
      <c r="E7">
        <v>0</v>
      </c>
      <c r="F7" s="3">
        <f>F6+Points_clefs[[#This Row],[Temps Section en minutes]]</f>
        <v>0.29601355820105818</v>
      </c>
      <c r="G7" s="3">
        <f>G6+Points_clefs[[#This Row],[Temps Section en minutes]]</f>
        <v>8.7680224867724865E-2</v>
      </c>
      <c r="H7" s="3">
        <f>Points_clefs[[#This Row],[Temps estimé]]/24</f>
        <v>6.7708333333333336E-3</v>
      </c>
      <c r="I7" t="s">
        <v>6</v>
      </c>
      <c r="J7">
        <f>Points_clefs[[#This Row],[Km]]-A6</f>
        <v>1.7899999999999991</v>
      </c>
      <c r="K7" s="1">
        <f>Points_clefs[[#This Row],[Distance]]/Points_clefs[[#This Row],[Temps Section en minutes]]/24</f>
        <v>11.01538461538461</v>
      </c>
      <c r="L7" s="8" t="s">
        <v>73</v>
      </c>
      <c r="M7">
        <f>Points_clefs[[#This Row],[D+]]-C6</f>
        <v>0</v>
      </c>
      <c r="N7">
        <f>-(Points_clefs[[#This Row],[D-]]-D6)</f>
        <v>-195</v>
      </c>
      <c r="O7">
        <f>IF(Points_clefs[[#This Row],[+ ou -]]="+",Points_clefs[[#This Row],[Cumul + bosse]],Points_clefs[[#This Row],[Cumul - Bosse]])</f>
        <v>-195</v>
      </c>
      <c r="P7" s="7">
        <v>-1200</v>
      </c>
      <c r="Q7">
        <f>Points_clefs[[#This Row],[Déniv primaire section]]/Points_clefs[[#This Row],[VA estimée]]</f>
        <v>0.16250000000000001</v>
      </c>
      <c r="R7" s="3"/>
      <c r="V7" s="1">
        <v>18.02</v>
      </c>
    </row>
    <row r="8" spans="1:24">
      <c r="A8" s="1">
        <v>19.54</v>
      </c>
      <c r="B8">
        <v>661</v>
      </c>
      <c r="C8">
        <v>748</v>
      </c>
      <c r="D8">
        <v>323</v>
      </c>
      <c r="E8">
        <v>0</v>
      </c>
      <c r="F8" s="3">
        <f>F7+Points_clefs[[#This Row],[Temps Section en minutes]]</f>
        <v>0.30594411375661373</v>
      </c>
      <c r="G8" s="3">
        <f>G7+Points_clefs[[#This Row],[Temps Section en minutes]]</f>
        <v>9.7610780423280419E-2</v>
      </c>
      <c r="H8" s="3">
        <f>Points_clefs[[#This Row],[Temps estimé]]/24</f>
        <v>9.9305555555555553E-3</v>
      </c>
      <c r="I8" t="s">
        <v>21</v>
      </c>
      <c r="J8">
        <f>Points_clefs[[#This Row],[Km]]-A7</f>
        <v>1.3599999999999994</v>
      </c>
      <c r="K8" s="1">
        <f>Points_clefs[[#This Row],[Distance]]/Points_clefs[[#This Row],[Temps Section en minutes]]/24</f>
        <v>5.706293706293704</v>
      </c>
      <c r="L8" s="8" t="s">
        <v>72</v>
      </c>
      <c r="M8">
        <f>Points_clefs[[#This Row],[D+]]-C7</f>
        <v>143</v>
      </c>
      <c r="N8">
        <f>-(Points_clefs[[#This Row],[D-]]-D7)</f>
        <v>0</v>
      </c>
      <c r="O8">
        <f>IF(Points_clefs[[#This Row],[+ ou -]]="+",Points_clefs[[#This Row],[Cumul + bosse]],Points_clefs[[#This Row],[Cumul - Bosse]])</f>
        <v>143</v>
      </c>
      <c r="P8" s="7">
        <v>600</v>
      </c>
      <c r="Q8">
        <f>Points_clefs[[#This Row],[Déniv primaire section]]/Points_clefs[[#This Row],[VA estimée]]</f>
        <v>0.23833333333333334</v>
      </c>
      <c r="R8" s="3"/>
    </row>
    <row r="9" spans="1:24">
      <c r="A9" s="1">
        <v>20</v>
      </c>
      <c r="B9">
        <v>660</v>
      </c>
      <c r="C9">
        <v>754</v>
      </c>
      <c r="D9">
        <v>330</v>
      </c>
      <c r="E9">
        <v>5</v>
      </c>
      <c r="F9" s="3">
        <f>F8+Points_clefs[[#This Row],[Temps Section en minutes]]</f>
        <v>0.30636078042328041</v>
      </c>
      <c r="G9" s="3">
        <f>G8+Points_clefs[[#This Row],[Temps Section en minutes]]</f>
        <v>9.8027447089947081E-2</v>
      </c>
      <c r="H9" s="3">
        <f>Points_clefs[[#This Row],[Temps estimé]]/24</f>
        <v>4.1666666666666669E-4</v>
      </c>
      <c r="I9" t="s">
        <v>22</v>
      </c>
      <c r="J9">
        <f>Points_clefs[[#This Row],[Km]]-A8</f>
        <v>0.46000000000000085</v>
      </c>
      <c r="K9" s="1">
        <f>Points_clefs[[#This Row],[Distance]]/Points_clefs[[#This Row],[Temps Section en minutes]]/24</f>
        <v>46.000000000000085</v>
      </c>
      <c r="L9" s="8" t="s">
        <v>72</v>
      </c>
      <c r="M9">
        <f>Points_clefs[[#This Row],[D+]]-C8</f>
        <v>6</v>
      </c>
      <c r="N9">
        <f>-(Points_clefs[[#This Row],[D-]]-D8)</f>
        <v>-7</v>
      </c>
      <c r="O9">
        <f>IF(Points_clefs[[#This Row],[+ ou -]]="+",Points_clefs[[#This Row],[Cumul + bosse]],Points_clefs[[#This Row],[Cumul - Bosse]])</f>
        <v>6</v>
      </c>
      <c r="P9" s="7">
        <v>600</v>
      </c>
      <c r="Q9">
        <f>Points_clefs[[#This Row],[Déniv primaire section]]/Points_clefs[[#This Row],[VA estimée]]</f>
        <v>0.01</v>
      </c>
      <c r="R9" s="3"/>
    </row>
    <row r="10" spans="1:24">
      <c r="A10" s="1">
        <v>20.68</v>
      </c>
      <c r="B10">
        <v>780</v>
      </c>
      <c r="C10">
        <v>874</v>
      </c>
      <c r="D10">
        <v>330</v>
      </c>
      <c r="E10">
        <v>0</v>
      </c>
      <c r="F10" s="3">
        <f>F9+Points_clefs[[#This Row],[Temps Section en minutes]]</f>
        <v>0.31350363756613753</v>
      </c>
      <c r="G10" s="3">
        <f>G9+Points_clefs[[#This Row],[Temps Section en minutes]]</f>
        <v>0.10517030423280423</v>
      </c>
      <c r="H10" s="3">
        <f>Points_clefs[[#This Row],[Temps estimé]]/24</f>
        <v>7.1428571428571426E-3</v>
      </c>
      <c r="I10" t="s">
        <v>7</v>
      </c>
      <c r="J10">
        <f>Points_clefs[[#This Row],[Km]]-A9</f>
        <v>0.67999999999999972</v>
      </c>
      <c r="K10" s="1">
        <f>Points_clefs[[#This Row],[Distance]]/Points_clefs[[#This Row],[Temps Section en minutes]]/24</f>
        <v>3.966666666666665</v>
      </c>
      <c r="L10" s="8" t="s">
        <v>72</v>
      </c>
      <c r="M10">
        <f>Points_clefs[[#This Row],[D+]]-C9</f>
        <v>120</v>
      </c>
      <c r="N10">
        <f>-(Points_clefs[[#This Row],[D-]]-D9)</f>
        <v>0</v>
      </c>
      <c r="O10">
        <f>IF(Points_clefs[[#This Row],[+ ou -]]="+",Points_clefs[[#This Row],[Cumul + bosse]],Points_clefs[[#This Row],[Cumul - Bosse]])</f>
        <v>120</v>
      </c>
      <c r="P10" s="7">
        <v>700</v>
      </c>
      <c r="Q10">
        <f>Points_clefs[[#This Row],[Déniv primaire section]]/Points_clefs[[#This Row],[VA estimée]]</f>
        <v>0.17142857142857143</v>
      </c>
      <c r="R10" s="3"/>
      <c r="V10" s="1">
        <v>20.51</v>
      </c>
    </row>
    <row r="11" spans="1:24">
      <c r="A11" s="1">
        <v>21.68</v>
      </c>
      <c r="B11">
        <v>699</v>
      </c>
      <c r="C11">
        <v>876</v>
      </c>
      <c r="D11">
        <v>413</v>
      </c>
      <c r="E11">
        <v>0</v>
      </c>
      <c r="F11" s="3">
        <f>F10+Points_clefs[[#This Row],[Temps Section en minutes]]</f>
        <v>0.31734623015873015</v>
      </c>
      <c r="G11" s="3">
        <f>G10+Points_clefs[[#This Row],[Temps Section en minutes]]</f>
        <v>0.10901289682539682</v>
      </c>
      <c r="H11" s="3">
        <f>Points_clefs[[#This Row],[Temps estimé]]/24</f>
        <v>3.8425925925925923E-3</v>
      </c>
      <c r="I11" t="s">
        <v>23</v>
      </c>
      <c r="J11">
        <f>Points_clefs[[#This Row],[Km]]-A10</f>
        <v>1</v>
      </c>
      <c r="K11" s="1">
        <f>Points_clefs[[#This Row],[Distance]]/Points_clefs[[#This Row],[Temps Section en minutes]]/24</f>
        <v>10.843373493975903</v>
      </c>
      <c r="L11" s="8" t="s">
        <v>73</v>
      </c>
      <c r="M11">
        <f>Points_clefs[[#This Row],[D+]]-C10</f>
        <v>2</v>
      </c>
      <c r="N11">
        <f>-(Points_clefs[[#This Row],[D-]]-D10)</f>
        <v>-83</v>
      </c>
      <c r="O11">
        <f>IF(Points_clefs[[#This Row],[+ ou -]]="+",Points_clefs[[#This Row],[Cumul + bosse]],Points_clefs[[#This Row],[Cumul - Bosse]])</f>
        <v>-83</v>
      </c>
      <c r="P11" s="7">
        <v>-900</v>
      </c>
      <c r="Q11">
        <f>Points_clefs[[#This Row],[Déniv primaire section]]/Points_clefs[[#This Row],[VA estimée]]</f>
        <v>9.2222222222222219E-2</v>
      </c>
      <c r="R11" s="3"/>
    </row>
    <row r="12" spans="1:24">
      <c r="A12" s="1">
        <v>21.89</v>
      </c>
      <c r="B12">
        <v>728</v>
      </c>
      <c r="C12">
        <v>905</v>
      </c>
      <c r="D12">
        <v>413</v>
      </c>
      <c r="E12">
        <v>0</v>
      </c>
      <c r="F12" s="3">
        <f>F11+Points_clefs[[#This Row],[Temps Section en minutes]]</f>
        <v>0.31907242063492064</v>
      </c>
      <c r="G12" s="3">
        <f>G11+Points_clefs[[#This Row],[Temps Section en minutes]]</f>
        <v>0.1107390873015873</v>
      </c>
      <c r="H12" s="3">
        <f>Points_clefs[[#This Row],[Temps estimé]]/24</f>
        <v>1.726190476190476E-3</v>
      </c>
      <c r="I12" t="s">
        <v>24</v>
      </c>
      <c r="J12">
        <f>Points_clefs[[#This Row],[Km]]-A11</f>
        <v>0.21000000000000085</v>
      </c>
      <c r="K12" s="1">
        <f>Points_clefs[[#This Row],[Distance]]/Points_clefs[[#This Row],[Temps Section en minutes]]/24</f>
        <v>5.0689655172414003</v>
      </c>
      <c r="L12" s="8" t="s">
        <v>72</v>
      </c>
      <c r="M12">
        <f>Points_clefs[[#This Row],[D+]]-C11</f>
        <v>29</v>
      </c>
      <c r="N12">
        <f>-(Points_clefs[[#This Row],[D-]]-D11)</f>
        <v>0</v>
      </c>
      <c r="O12">
        <f>IF(Points_clefs[[#This Row],[+ ou -]]="+",Points_clefs[[#This Row],[Cumul + bosse]],Points_clefs[[#This Row],[Cumul - Bosse]])</f>
        <v>29</v>
      </c>
      <c r="P12" s="7">
        <v>700</v>
      </c>
      <c r="Q12">
        <f>Points_clefs[[#This Row],[Déniv primaire section]]/Points_clefs[[#This Row],[VA estimée]]</f>
        <v>4.1428571428571426E-2</v>
      </c>
      <c r="R12" s="3"/>
    </row>
    <row r="13" spans="1:24">
      <c r="A13" s="1">
        <v>22.65</v>
      </c>
      <c r="B13">
        <v>645</v>
      </c>
      <c r="C13">
        <v>906</v>
      </c>
      <c r="D13">
        <v>497</v>
      </c>
      <c r="E13">
        <v>-1</v>
      </c>
      <c r="F13" s="3">
        <f>F12+Points_clefs[[#This Row],[Temps Section en minutes]]</f>
        <v>0.32907242063492065</v>
      </c>
      <c r="G13" s="3">
        <f>G12+Points_clefs[[#This Row],[Temps Section en minutes]]</f>
        <v>0.12073908730158729</v>
      </c>
      <c r="H13" s="3">
        <f>Points_clefs[[#This Row],[Temps estimé]]/24</f>
        <v>0.01</v>
      </c>
      <c r="I13" t="s">
        <v>82</v>
      </c>
      <c r="J13">
        <f>Points_clefs[[#This Row],[Km]]-A12</f>
        <v>0.75999999999999801</v>
      </c>
      <c r="K13" s="1">
        <f>Points_clefs[[#This Row],[Distance]]/Points_clefs[[#This Row],[Temps Section en minutes]]/24</f>
        <v>3.1666666666666585</v>
      </c>
      <c r="L13" s="8" t="s">
        <v>73</v>
      </c>
      <c r="M13">
        <f>Points_clefs[[#This Row],[D+]]-C12</f>
        <v>1</v>
      </c>
      <c r="N13">
        <f>-(Points_clefs[[#This Row],[D-]]-D12)</f>
        <v>-84</v>
      </c>
      <c r="O13">
        <f>IF(Points_clefs[[#This Row],[+ ou -]]="+",Points_clefs[[#This Row],[Cumul + bosse]],Points_clefs[[#This Row],[Cumul - Bosse]])</f>
        <v>-84</v>
      </c>
      <c r="P13" s="7">
        <v>-350</v>
      </c>
      <c r="Q13">
        <f>Points_clefs[[#This Row],[Déniv primaire section]]/Points_clefs[[#This Row],[VA estimée]]</f>
        <v>0.24</v>
      </c>
      <c r="R13" s="3"/>
      <c r="S13" t="s">
        <v>25</v>
      </c>
      <c r="T13" t="s">
        <v>27</v>
      </c>
      <c r="U13" s="2">
        <v>6.9444444444444441E-3</v>
      </c>
      <c r="V13" s="1">
        <v>22.64</v>
      </c>
    </row>
    <row r="14" spans="1:24">
      <c r="A14" s="1">
        <v>23.01</v>
      </c>
      <c r="B14">
        <v>619</v>
      </c>
      <c r="C14">
        <v>907</v>
      </c>
      <c r="D14">
        <v>524</v>
      </c>
      <c r="E14">
        <v>1</v>
      </c>
      <c r="F14" s="3">
        <f>F13+Points_clefs[[#This Row],[Temps Section en minutes]]</f>
        <v>0.33019742063492064</v>
      </c>
      <c r="G14" s="3">
        <f>G13+Points_clefs[[#This Row],[Temps Section en minutes]]</f>
        <v>0.12186408730158729</v>
      </c>
      <c r="H14" s="3">
        <f>Points_clefs[[#This Row],[Temps estimé]]/24</f>
        <v>1.1249999999999999E-3</v>
      </c>
      <c r="I14" t="s">
        <v>29</v>
      </c>
      <c r="J14">
        <f>Points_clefs[[#This Row],[Km]]-A13</f>
        <v>0.36000000000000298</v>
      </c>
      <c r="K14" s="1">
        <f>Points_clefs[[#This Row],[Distance]]/Points_clefs[[#This Row],[Temps Section en minutes]]/24</f>
        <v>13.333333333333444</v>
      </c>
      <c r="L14" s="8" t="s">
        <v>73</v>
      </c>
      <c r="M14">
        <f>Points_clefs[[#This Row],[D+]]-C13</f>
        <v>1</v>
      </c>
      <c r="N14">
        <f>-(Points_clefs[[#This Row],[D-]]-D13)</f>
        <v>-27</v>
      </c>
      <c r="O14">
        <f>IF(Points_clefs[[#This Row],[+ ou -]]="+",Points_clefs[[#This Row],[Cumul + bosse]],Points_clefs[[#This Row],[Cumul - Bosse]])</f>
        <v>-27</v>
      </c>
      <c r="P14" s="7">
        <v>-1000</v>
      </c>
      <c r="Q14">
        <f>Points_clefs[[#This Row],[Déniv primaire section]]/Points_clefs[[#This Row],[VA estimée]]</f>
        <v>2.7E-2</v>
      </c>
      <c r="R14" s="3"/>
    </row>
    <row r="15" spans="1:24">
      <c r="A15" s="1">
        <v>24.93</v>
      </c>
      <c r="B15">
        <v>724</v>
      </c>
      <c r="C15">
        <v>1024</v>
      </c>
      <c r="D15">
        <v>536</v>
      </c>
      <c r="E15">
        <v>3</v>
      </c>
      <c r="F15" s="3">
        <f>F14+Points_clefs[[#This Row],[Temps Section en minutes]]</f>
        <v>0.33716170634920634</v>
      </c>
      <c r="G15" s="3">
        <f>G14+Points_clefs[[#This Row],[Temps Section en minutes]]</f>
        <v>0.12882837301587302</v>
      </c>
      <c r="H15" s="3">
        <f>Points_clefs[[#This Row],[Temps estimé]]/24</f>
        <v>6.9642857142857145E-3</v>
      </c>
      <c r="I15" t="s">
        <v>30</v>
      </c>
      <c r="J15">
        <f>Points_clefs[[#This Row],[Km]]-A14</f>
        <v>1.9199999999999982</v>
      </c>
      <c r="K15" s="1">
        <f>Points_clefs[[#This Row],[Distance]]/Points_clefs[[#This Row],[Temps Section en minutes]]/24</f>
        <v>11.487179487179475</v>
      </c>
      <c r="L15" s="8" t="s">
        <v>72</v>
      </c>
      <c r="M15">
        <f>Points_clefs[[#This Row],[D+]]-C14</f>
        <v>117</v>
      </c>
      <c r="N15">
        <f>-(Points_clefs[[#This Row],[D-]]-D14)</f>
        <v>-12</v>
      </c>
      <c r="O15">
        <f>IF(Points_clefs[[#This Row],[+ ou -]]="+",Points_clefs[[#This Row],[Cumul + bosse]],Points_clefs[[#This Row],[Cumul - Bosse]])</f>
        <v>117</v>
      </c>
      <c r="P15" s="7">
        <v>700</v>
      </c>
      <c r="Q15">
        <f>Points_clefs[[#This Row],[Déniv primaire section]]/Points_clefs[[#This Row],[VA estimée]]</f>
        <v>0.16714285714285715</v>
      </c>
      <c r="R15" s="3"/>
    </row>
    <row r="16" spans="1:24">
      <c r="A16" s="1">
        <v>25.57</v>
      </c>
      <c r="B16">
        <v>837</v>
      </c>
      <c r="C16">
        <v>1137</v>
      </c>
      <c r="D16">
        <v>536</v>
      </c>
      <c r="E16">
        <v>5</v>
      </c>
      <c r="F16" s="3">
        <f>F15+Points_clefs[[#This Row],[Temps Section en minutes]]</f>
        <v>0.34388789682539683</v>
      </c>
      <c r="G16" s="3">
        <f>G15+Points_clefs[[#This Row],[Temps Section en minutes]]</f>
        <v>0.13555456349206349</v>
      </c>
      <c r="H16" s="3">
        <f>Points_clefs[[#This Row],[Temps estimé]]/24</f>
        <v>6.7261904761904759E-3</v>
      </c>
      <c r="I16" t="s">
        <v>32</v>
      </c>
      <c r="J16">
        <f>Points_clefs[[#This Row],[Km]]-A15</f>
        <v>0.64000000000000057</v>
      </c>
      <c r="K16" s="1">
        <f>Points_clefs[[#This Row],[Distance]]/Points_clefs[[#This Row],[Temps Section en minutes]]/24</f>
        <v>3.9646017699115084</v>
      </c>
      <c r="L16" s="8" t="s">
        <v>72</v>
      </c>
      <c r="M16">
        <f>Points_clefs[[#This Row],[D+]]-C15</f>
        <v>113</v>
      </c>
      <c r="N16">
        <f>-(Points_clefs[[#This Row],[D-]]-D15)</f>
        <v>0</v>
      </c>
      <c r="O16">
        <f>IF(Points_clefs[[#This Row],[+ ou -]]="+",Points_clefs[[#This Row],[Cumul + bosse]],Points_clefs[[#This Row],[Cumul - Bosse]])</f>
        <v>113</v>
      </c>
      <c r="P16" s="7">
        <v>700</v>
      </c>
      <c r="Q16">
        <f>Points_clefs[[#This Row],[Déniv primaire section]]/Points_clefs[[#This Row],[VA estimée]]</f>
        <v>0.16142857142857142</v>
      </c>
      <c r="R16" s="3"/>
      <c r="V16" s="1">
        <v>25.48</v>
      </c>
    </row>
    <row r="17" spans="1:22">
      <c r="A17" s="1">
        <v>26.23</v>
      </c>
      <c r="B17">
        <v>791</v>
      </c>
      <c r="C17">
        <v>1137</v>
      </c>
      <c r="D17">
        <v>582</v>
      </c>
      <c r="E17">
        <v>-1</v>
      </c>
      <c r="F17" s="3">
        <f>F16+Points_clefs[[#This Row],[Temps Section en minutes]]</f>
        <v>0.34580456349206351</v>
      </c>
      <c r="G17" s="3">
        <f>G16+Points_clefs[[#This Row],[Temps Section en minutes]]</f>
        <v>0.13747123015873017</v>
      </c>
      <c r="H17" s="3">
        <f>Points_clefs[[#This Row],[Temps estimé]]/24</f>
        <v>1.9166666666666666E-3</v>
      </c>
      <c r="I17" t="s">
        <v>33</v>
      </c>
      <c r="J17">
        <f>Points_clefs[[#This Row],[Km]]-A16</f>
        <v>0.66000000000000014</v>
      </c>
      <c r="K17" s="1">
        <f>Points_clefs[[#This Row],[Distance]]/Points_clefs[[#This Row],[Temps Section en minutes]]/24</f>
        <v>14.347826086956525</v>
      </c>
      <c r="L17" s="8" t="s">
        <v>73</v>
      </c>
      <c r="M17">
        <f>Points_clefs[[#This Row],[D+]]-C16</f>
        <v>0</v>
      </c>
      <c r="N17">
        <f>-(Points_clefs[[#This Row],[D-]]-D16)</f>
        <v>-46</v>
      </c>
      <c r="O17">
        <f>IF(Points_clefs[[#This Row],[+ ou -]]="+",Points_clefs[[#This Row],[Cumul + bosse]],Points_clefs[[#This Row],[Cumul - Bosse]])</f>
        <v>-46</v>
      </c>
      <c r="P17" s="7">
        <v>-1000</v>
      </c>
      <c r="Q17">
        <f>Points_clefs[[#This Row],[Déniv primaire section]]/Points_clefs[[#This Row],[VA estimée]]</f>
        <v>4.5999999999999999E-2</v>
      </c>
      <c r="R17" s="3"/>
      <c r="V17" s="1">
        <v>26.03</v>
      </c>
    </row>
    <row r="18" spans="1:22">
      <c r="A18" s="1">
        <v>27.04</v>
      </c>
      <c r="B18">
        <v>923</v>
      </c>
      <c r="C18">
        <v>1273</v>
      </c>
      <c r="D18">
        <v>586</v>
      </c>
      <c r="E18">
        <v>-1</v>
      </c>
      <c r="F18" s="3">
        <f>F17+Points_clefs[[#This Row],[Temps Section en minutes]]</f>
        <v>0.35452251221001224</v>
      </c>
      <c r="G18" s="3">
        <f>G17+Points_clefs[[#This Row],[Temps Section en minutes]]</f>
        <v>0.14618917887667887</v>
      </c>
      <c r="H18" s="3">
        <f>Points_clefs[[#This Row],[Temps estimé]]/24</f>
        <v>8.7179487179487175E-3</v>
      </c>
      <c r="I18" t="s">
        <v>34</v>
      </c>
      <c r="J18">
        <f>Points_clefs[[#This Row],[Km]]-A17</f>
        <v>0.80999999999999872</v>
      </c>
      <c r="K18" s="1">
        <f>Points_clefs[[#This Row],[Distance]]/Points_clefs[[#This Row],[Temps Section en minutes]]/24</f>
        <v>3.8713235294117587</v>
      </c>
      <c r="L18" s="8" t="s">
        <v>72</v>
      </c>
      <c r="M18">
        <f>Points_clefs[[#This Row],[D+]]-C17</f>
        <v>136</v>
      </c>
      <c r="N18">
        <f>-(Points_clefs[[#This Row],[D-]]-D17)</f>
        <v>-4</v>
      </c>
      <c r="O18">
        <f>IF(Points_clefs[[#This Row],[+ ou -]]="+",Points_clefs[[#This Row],[Cumul + bosse]],Points_clefs[[#This Row],[Cumul - Bosse]])</f>
        <v>136</v>
      </c>
      <c r="P18" s="7">
        <v>650</v>
      </c>
      <c r="Q18">
        <f>Points_clefs[[#This Row],[Déniv primaire section]]/Points_clefs[[#This Row],[VA estimée]]</f>
        <v>0.20923076923076922</v>
      </c>
      <c r="R18" s="3"/>
      <c r="V18" s="1">
        <v>26.71</v>
      </c>
    </row>
    <row r="19" spans="1:22">
      <c r="A19" s="1">
        <v>31.13</v>
      </c>
      <c r="B19">
        <v>259</v>
      </c>
      <c r="C19">
        <v>1273</v>
      </c>
      <c r="D19">
        <v>1250</v>
      </c>
      <c r="E19">
        <v>0</v>
      </c>
      <c r="F19" s="3">
        <f>F18+Points_clefs[[#This Row],[Temps Section en minutes]]</f>
        <v>0.37181417887667889</v>
      </c>
      <c r="G19" s="3">
        <f>G18+Points_clefs[[#This Row],[Temps Section en minutes]]</f>
        <v>0.16348084554334555</v>
      </c>
      <c r="H19" s="3">
        <f>Points_clefs[[#This Row],[Temps estimé]]/24</f>
        <v>1.7291666666666667E-2</v>
      </c>
      <c r="I19" t="s">
        <v>35</v>
      </c>
      <c r="J19">
        <f>Points_clefs[[#This Row],[Km]]-A18</f>
        <v>4.09</v>
      </c>
      <c r="K19" s="1">
        <f>Points_clefs[[#This Row],[Distance]]/Points_clefs[[#This Row],[Temps Section en minutes]]/24</f>
        <v>9.8554216867469879</v>
      </c>
      <c r="L19" s="8" t="s">
        <v>73</v>
      </c>
      <c r="M19">
        <f>Points_clefs[[#This Row],[D+]]-C18</f>
        <v>0</v>
      </c>
      <c r="N19">
        <f>-(Points_clefs[[#This Row],[D-]]-D18)</f>
        <v>-664</v>
      </c>
      <c r="O19">
        <f>IF(Points_clefs[[#This Row],[+ ou -]]="+",Points_clefs[[#This Row],[Cumul + bosse]],Points_clefs[[#This Row],[Cumul - Bosse]])</f>
        <v>-664</v>
      </c>
      <c r="P19" s="7">
        <v>-1600</v>
      </c>
      <c r="Q19">
        <f>Points_clefs[[#This Row],[Déniv primaire section]]/Points_clefs[[#This Row],[VA estimée]]</f>
        <v>0.41499999999999998</v>
      </c>
      <c r="R19" s="3"/>
    </row>
    <row r="20" spans="1:22">
      <c r="A20" s="1">
        <v>31.7</v>
      </c>
      <c r="B20">
        <v>299</v>
      </c>
      <c r="C20">
        <v>1314</v>
      </c>
      <c r="D20">
        <v>1251</v>
      </c>
      <c r="E20">
        <v>0</v>
      </c>
      <c r="F20" s="3">
        <f>F19+Points_clefs[[#This Row],[Temps Section en minutes]]</f>
        <v>0.37425465506715511</v>
      </c>
      <c r="G20" s="3">
        <f>G19+Points_clefs[[#This Row],[Temps Section en minutes]]</f>
        <v>0.16592132173382174</v>
      </c>
      <c r="H20" s="3">
        <f>Points_clefs[[#This Row],[Temps estimé]]/24</f>
        <v>2.4404761904761904E-3</v>
      </c>
      <c r="I20" t="s">
        <v>36</v>
      </c>
      <c r="J20">
        <f>Points_clefs[[#This Row],[Km]]-A19</f>
        <v>0.57000000000000028</v>
      </c>
      <c r="K20" s="1">
        <f>Points_clefs[[#This Row],[Distance]]/Points_clefs[[#This Row],[Temps Section en minutes]]/24</f>
        <v>9.7317073170731749</v>
      </c>
      <c r="L20" s="8" t="s">
        <v>72</v>
      </c>
      <c r="M20">
        <f>Points_clefs[[#This Row],[D+]]-C19</f>
        <v>41</v>
      </c>
      <c r="N20">
        <f>-(Points_clefs[[#This Row],[D-]]-D19)</f>
        <v>-1</v>
      </c>
      <c r="O20">
        <f>IF(Points_clefs[[#This Row],[+ ou -]]="+",Points_clefs[[#This Row],[Cumul + bosse]],Points_clefs[[#This Row],[Cumul - Bosse]])</f>
        <v>41</v>
      </c>
      <c r="P20" s="7">
        <v>700</v>
      </c>
      <c r="Q20">
        <f>Points_clefs[[#This Row],[Déniv primaire section]]/Points_clefs[[#This Row],[VA estimée]]</f>
        <v>5.8571428571428573E-2</v>
      </c>
      <c r="R20" s="3"/>
    </row>
    <row r="21" spans="1:22">
      <c r="A21" s="1">
        <v>33.93</v>
      </c>
      <c r="B21">
        <v>243</v>
      </c>
      <c r="C21">
        <v>1330</v>
      </c>
      <c r="D21">
        <v>1323</v>
      </c>
      <c r="E21">
        <v>-1</v>
      </c>
      <c r="F21" s="3">
        <f>F20+Points_clefs[[#This Row],[Temps Section en minutes]]</f>
        <v>0.38925465506715512</v>
      </c>
      <c r="G21" s="3">
        <f>G20+Points_clefs[[#This Row],[Temps Section en minutes]]</f>
        <v>0.18092132173382175</v>
      </c>
      <c r="H21" s="3">
        <f>Points_clefs[[#This Row],[Temps estimé]]/24</f>
        <v>1.4999999999999999E-2</v>
      </c>
      <c r="I21" t="s">
        <v>81</v>
      </c>
      <c r="J21">
        <f>Points_clefs[[#This Row],[Km]]-A20</f>
        <v>2.2300000000000004</v>
      </c>
      <c r="K21" s="1">
        <f>Points_clefs[[#This Row],[Distance]]/Points_clefs[[#This Row],[Temps Section en minutes]]/24</f>
        <v>6.1944444444444464</v>
      </c>
      <c r="L21" s="8" t="s">
        <v>73</v>
      </c>
      <c r="M21">
        <f>Points_clefs[[#This Row],[D+]]-C20</f>
        <v>16</v>
      </c>
      <c r="N21">
        <f>-(Points_clefs[[#This Row],[D-]]-D20)</f>
        <v>-72</v>
      </c>
      <c r="O21">
        <f>IF(Points_clefs[[#This Row],[+ ou -]]="+",Points_clefs[[#This Row],[Cumul + bosse]],Points_clefs[[#This Row],[Cumul - Bosse]])</f>
        <v>-72</v>
      </c>
      <c r="P21" s="7">
        <v>-200</v>
      </c>
      <c r="Q21">
        <f>Points_clefs[[#This Row],[Déniv primaire section]]/Points_clefs[[#This Row],[VA estimée]]</f>
        <v>0.36</v>
      </c>
      <c r="R21" s="3"/>
      <c r="S21" t="s">
        <v>37</v>
      </c>
      <c r="U21" s="2">
        <v>8.3333333333333332E-3</v>
      </c>
      <c r="V21" s="1">
        <v>33.67</v>
      </c>
    </row>
    <row r="22" spans="1:22">
      <c r="A22" s="1">
        <v>38.479999999999997</v>
      </c>
      <c r="B22">
        <v>233</v>
      </c>
      <c r="C22">
        <v>1404</v>
      </c>
      <c r="D22">
        <v>1407</v>
      </c>
      <c r="E22">
        <v>0</v>
      </c>
      <c r="F22" s="3">
        <f>F21+Points_clefs[[#This Row],[Temps Section en minutes]]</f>
        <v>0.41127846459096462</v>
      </c>
      <c r="G22" s="3">
        <f>G21+Points_clefs[[#This Row],[Temps Section en minutes]]</f>
        <v>0.20294513125763128</v>
      </c>
      <c r="H22" s="3">
        <f>Points_clefs[[#This Row],[Temps estimé]]/24</f>
        <v>2.2023809523809525E-2</v>
      </c>
      <c r="I22" t="s">
        <v>38</v>
      </c>
      <c r="J22">
        <f>Points_clefs[[#This Row],[Km]]-A21</f>
        <v>4.5499999999999972</v>
      </c>
      <c r="K22" s="1">
        <f>Points_clefs[[#This Row],[Distance]]/Points_clefs[[#This Row],[Temps Section en minutes]]/24</f>
        <v>8.6081081081081017</v>
      </c>
      <c r="L22" s="8" t="s">
        <v>72</v>
      </c>
      <c r="M22">
        <f>Points_clefs[[#This Row],[D+]]-C21</f>
        <v>74</v>
      </c>
      <c r="N22">
        <f>-(Points_clefs[[#This Row],[D-]]-D21)</f>
        <v>-84</v>
      </c>
      <c r="O22">
        <f>IF(Points_clefs[[#This Row],[+ ou -]]="+",Points_clefs[[#This Row],[Cumul + bosse]],Points_clefs[[#This Row],[Cumul - Bosse]])</f>
        <v>74</v>
      </c>
      <c r="P22" s="7">
        <v>140</v>
      </c>
      <c r="Q22">
        <f>Points_clefs[[#This Row],[Déniv primaire section]]/Points_clefs[[#This Row],[VA estimée]]</f>
        <v>0.52857142857142858</v>
      </c>
      <c r="R22" s="3"/>
      <c r="V22" s="1">
        <v>38.08</v>
      </c>
    </row>
    <row r="23" spans="1:22">
      <c r="A23" s="1">
        <v>39.840000000000003</v>
      </c>
      <c r="B23">
        <v>462</v>
      </c>
      <c r="C23">
        <v>1639</v>
      </c>
      <c r="D23">
        <v>1413</v>
      </c>
      <c r="E23">
        <v>0</v>
      </c>
      <c r="F23" s="3">
        <f>F22+Points_clefs[[#This Row],[Temps Section en minutes]]</f>
        <v>0.42759790903540906</v>
      </c>
      <c r="G23" s="3">
        <f>G22+Points_clefs[[#This Row],[Temps Section en minutes]]</f>
        <v>0.21926457570207572</v>
      </c>
      <c r="H23" s="3">
        <f>Points_clefs[[#This Row],[Temps estimé]]/24</f>
        <v>1.6319444444444445E-2</v>
      </c>
      <c r="I23" t="s">
        <v>39</v>
      </c>
      <c r="J23">
        <f>Points_clefs[[#This Row],[Km]]-A22</f>
        <v>1.3600000000000065</v>
      </c>
      <c r="K23" s="1">
        <f>Points_clefs[[#This Row],[Distance]]/Points_clefs[[#This Row],[Temps Section en minutes]]/24</f>
        <v>3.472340425531931</v>
      </c>
      <c r="L23" s="8" t="s">
        <v>72</v>
      </c>
      <c r="M23">
        <f>Points_clefs[[#This Row],[D+]]-C22</f>
        <v>235</v>
      </c>
      <c r="N23">
        <f>-(Points_clefs[[#This Row],[D-]]-D22)</f>
        <v>-6</v>
      </c>
      <c r="O23">
        <f>IF(Points_clefs[[#This Row],[+ ou -]]="+",Points_clefs[[#This Row],[Cumul + bosse]],Points_clefs[[#This Row],[Cumul - Bosse]])</f>
        <v>235</v>
      </c>
      <c r="P23" s="7">
        <v>600</v>
      </c>
      <c r="Q23">
        <f>Points_clefs[[#This Row],[Déniv primaire section]]/Points_clefs[[#This Row],[VA estimée]]</f>
        <v>0.39166666666666666</v>
      </c>
      <c r="R23" s="3"/>
      <c r="V23" s="1">
        <v>39.35</v>
      </c>
    </row>
    <row r="24" spans="1:22">
      <c r="A24" s="1">
        <v>40.770000000000003</v>
      </c>
      <c r="B24">
        <v>376</v>
      </c>
      <c r="C24">
        <v>1639</v>
      </c>
      <c r="D24">
        <v>1499</v>
      </c>
      <c r="E24">
        <v>-13</v>
      </c>
      <c r="F24" s="3">
        <f>F23+Points_clefs[[#This Row],[Temps Section en minutes]]</f>
        <v>0.4327169566544567</v>
      </c>
      <c r="G24" s="3">
        <f>G23+Points_clefs[[#This Row],[Temps Section en minutes]]</f>
        <v>0.22438362332112333</v>
      </c>
      <c r="H24" s="3">
        <f>Points_clefs[[#This Row],[Temps estimé]]/24</f>
        <v>5.1190476190476194E-3</v>
      </c>
      <c r="I24" t="s">
        <v>40</v>
      </c>
      <c r="J24">
        <f>Points_clefs[[#This Row],[Km]]-A23</f>
        <v>0.92999999999999972</v>
      </c>
      <c r="K24" s="1">
        <f>Points_clefs[[#This Row],[Distance]]/Points_clefs[[#This Row],[Temps Section en minutes]]/24</f>
        <v>7.5697674418604626</v>
      </c>
      <c r="L24" s="8" t="s">
        <v>73</v>
      </c>
      <c r="M24">
        <f>Points_clefs[[#This Row],[D+]]-C23</f>
        <v>0</v>
      </c>
      <c r="N24">
        <f>-(Points_clefs[[#This Row],[D-]]-D23)</f>
        <v>-86</v>
      </c>
      <c r="O24">
        <f>IF(Points_clefs[[#This Row],[+ ou -]]="+",Points_clefs[[#This Row],[Cumul + bosse]],Points_clefs[[#This Row],[Cumul - Bosse]])</f>
        <v>-86</v>
      </c>
      <c r="P24" s="7">
        <v>-700</v>
      </c>
      <c r="Q24">
        <f>Points_clefs[[#This Row],[Déniv primaire section]]/Points_clefs[[#This Row],[VA estimée]]</f>
        <v>0.12285714285714286</v>
      </c>
      <c r="R24" s="3"/>
    </row>
    <row r="25" spans="1:22">
      <c r="A25" s="1">
        <v>41.46</v>
      </c>
      <c r="B25">
        <v>300</v>
      </c>
      <c r="C25">
        <v>1641</v>
      </c>
      <c r="D25">
        <v>1577</v>
      </c>
      <c r="E25">
        <v>-2</v>
      </c>
      <c r="F25" s="3">
        <f>F24+Points_clefs[[#This Row],[Temps Section en minutes]]</f>
        <v>0.44355028998779</v>
      </c>
      <c r="G25" s="3">
        <f>G24+Points_clefs[[#This Row],[Temps Section en minutes]]</f>
        <v>0.23521695665445666</v>
      </c>
      <c r="H25" s="3">
        <f>Points_clefs[[#This Row],[Temps estimé]]/24</f>
        <v>1.0833333333333334E-2</v>
      </c>
      <c r="I25" t="s">
        <v>80</v>
      </c>
      <c r="J25">
        <f>Points_clefs[[#This Row],[Km]]-A24</f>
        <v>0.68999999999999773</v>
      </c>
      <c r="K25" s="1">
        <f>Points_clefs[[#This Row],[Distance]]/Points_clefs[[#This Row],[Temps Section en minutes]]/24</f>
        <v>2.6538461538461449</v>
      </c>
      <c r="L25" s="8" t="s">
        <v>73</v>
      </c>
      <c r="M25">
        <f>Points_clefs[[#This Row],[D+]]-C24</f>
        <v>2</v>
      </c>
      <c r="N25">
        <f>-(Points_clefs[[#This Row],[D-]]-D24)</f>
        <v>-78</v>
      </c>
      <c r="O25">
        <f>IF(Points_clefs[[#This Row],[+ ou -]]="+",Points_clefs[[#This Row],[Cumul + bosse]],Points_clefs[[#This Row],[Cumul - Bosse]])</f>
        <v>-78</v>
      </c>
      <c r="P25" s="7">
        <v>-300</v>
      </c>
      <c r="Q25">
        <f>Points_clefs[[#This Row],[Déniv primaire section]]/Points_clefs[[#This Row],[VA estimée]]</f>
        <v>0.26</v>
      </c>
      <c r="R25" s="3"/>
      <c r="S25" t="s">
        <v>66</v>
      </c>
      <c r="U25" s="2">
        <v>6.9444444444444441E-3</v>
      </c>
      <c r="V25" s="1">
        <v>41.02</v>
      </c>
    </row>
    <row r="26" spans="1:22">
      <c r="A26" s="1">
        <v>43.5</v>
      </c>
      <c r="B26">
        <v>445</v>
      </c>
      <c r="C26">
        <v>1787</v>
      </c>
      <c r="D26">
        <v>1578</v>
      </c>
      <c r="E26">
        <v>0</v>
      </c>
      <c r="F26" s="3">
        <f>F25+Points_clefs[[#This Row],[Temps Section en minutes]]</f>
        <v>0.45368917887667887</v>
      </c>
      <c r="G26" s="3">
        <f>G25+Points_clefs[[#This Row],[Temps Section en minutes]]</f>
        <v>0.24535584554334555</v>
      </c>
      <c r="H26" s="3">
        <f>Points_clefs[[#This Row],[Temps estimé]]/24</f>
        <v>1.013888888888889E-2</v>
      </c>
      <c r="I26" t="s">
        <v>41</v>
      </c>
      <c r="J26">
        <f>Points_clefs[[#This Row],[Km]]-A25</f>
        <v>2.0399999999999991</v>
      </c>
      <c r="K26" s="1">
        <f>Points_clefs[[#This Row],[Distance]]/Points_clefs[[#This Row],[Temps Section en minutes]]/24</f>
        <v>8.3835616438356109</v>
      </c>
      <c r="L26" s="8" t="s">
        <v>72</v>
      </c>
      <c r="M26">
        <f>Points_clefs[[#This Row],[D+]]-C25</f>
        <v>146</v>
      </c>
      <c r="N26">
        <f>-(Points_clefs[[#This Row],[D-]]-D25)</f>
        <v>-1</v>
      </c>
      <c r="O26">
        <f>IF(Points_clefs[[#This Row],[+ ou -]]="+",Points_clefs[[#This Row],[Cumul + bosse]],Points_clefs[[#This Row],[Cumul - Bosse]])</f>
        <v>146</v>
      </c>
      <c r="P26" s="7">
        <v>600</v>
      </c>
      <c r="Q26">
        <f>Points_clefs[[#This Row],[Déniv primaire section]]/Points_clefs[[#This Row],[VA estimée]]</f>
        <v>0.24333333333333335</v>
      </c>
      <c r="R26" s="3"/>
    </row>
    <row r="27" spans="1:22">
      <c r="A27" s="1">
        <v>44.03</v>
      </c>
      <c r="B27">
        <v>574</v>
      </c>
      <c r="C27">
        <v>1916</v>
      </c>
      <c r="D27">
        <v>1578</v>
      </c>
      <c r="E27">
        <v>1</v>
      </c>
      <c r="F27" s="3">
        <f>F26+Points_clefs[[#This Row],[Temps Section en minutes]]</f>
        <v>0.46085584554334552</v>
      </c>
      <c r="G27" s="3">
        <f>G26+Points_clefs[[#This Row],[Temps Section en minutes]]</f>
        <v>0.25252251221001221</v>
      </c>
      <c r="H27" s="3">
        <f>Points_clefs[[#This Row],[Temps estimé]]/24</f>
        <v>7.1666666666666658E-3</v>
      </c>
      <c r="I27" t="s">
        <v>42</v>
      </c>
      <c r="J27">
        <f>Points_clefs[[#This Row],[Km]]-A26</f>
        <v>0.53000000000000114</v>
      </c>
      <c r="K27" s="1">
        <f>Points_clefs[[#This Row],[Distance]]/Points_clefs[[#This Row],[Temps Section en minutes]]/24</f>
        <v>3.0813953488372161</v>
      </c>
      <c r="L27" s="8" t="s">
        <v>72</v>
      </c>
      <c r="M27">
        <f>Points_clefs[[#This Row],[D+]]-C26</f>
        <v>129</v>
      </c>
      <c r="N27">
        <f>-(Points_clefs[[#This Row],[D-]]-D26)</f>
        <v>0</v>
      </c>
      <c r="O27">
        <f>IF(Points_clefs[[#This Row],[+ ou -]]="+",Points_clefs[[#This Row],[Cumul + bosse]],Points_clefs[[#This Row],[Cumul - Bosse]])</f>
        <v>129</v>
      </c>
      <c r="P27" s="7">
        <v>750</v>
      </c>
      <c r="Q27">
        <f>Points_clefs[[#This Row],[Déniv primaire section]]/Points_clefs[[#This Row],[VA estimée]]</f>
        <v>0.17199999999999999</v>
      </c>
      <c r="R27" s="3"/>
    </row>
    <row r="28" spans="1:22">
      <c r="A28" s="1">
        <v>46.13</v>
      </c>
      <c r="B28">
        <v>522</v>
      </c>
      <c r="C28">
        <v>1936</v>
      </c>
      <c r="D28">
        <v>1650</v>
      </c>
      <c r="E28">
        <v>0</v>
      </c>
      <c r="F28" s="3">
        <f>F27+Points_clefs[[#This Row],[Temps Section en minutes]]</f>
        <v>0.46835584554334553</v>
      </c>
      <c r="G28" s="3">
        <f>G27+Points_clefs[[#This Row],[Temps Section en minutes]]</f>
        <v>0.26002251221001221</v>
      </c>
      <c r="H28" s="3">
        <f>Points_clefs[[#This Row],[Temps estimé]]/24</f>
        <v>7.4999999999999997E-3</v>
      </c>
      <c r="I28" t="s">
        <v>43</v>
      </c>
      <c r="J28">
        <f>Points_clefs[[#This Row],[Km]]-A27</f>
        <v>2.1000000000000014</v>
      </c>
      <c r="K28" s="1">
        <f>Points_clefs[[#This Row],[Distance]]/Points_clefs[[#This Row],[Temps Section en minutes]]/24</f>
        <v>11.666666666666677</v>
      </c>
      <c r="L28" s="8" t="s">
        <v>73</v>
      </c>
      <c r="M28">
        <f>Points_clefs[[#This Row],[D+]]-C27</f>
        <v>20</v>
      </c>
      <c r="N28">
        <f>-(Points_clefs[[#This Row],[D-]]-D27)</f>
        <v>-72</v>
      </c>
      <c r="O28">
        <f>IF(Points_clefs[[#This Row],[+ ou -]]="+",Points_clefs[[#This Row],[Cumul + bosse]],Points_clefs[[#This Row],[Cumul - Bosse]])</f>
        <v>-72</v>
      </c>
      <c r="P28" s="7">
        <v>-400</v>
      </c>
      <c r="Q28">
        <f>Points_clefs[[#This Row],[Déniv primaire section]]/Points_clefs[[#This Row],[VA estimée]]</f>
        <v>0.18</v>
      </c>
      <c r="R28" s="3"/>
    </row>
    <row r="29" spans="1:22">
      <c r="A29" s="1">
        <v>47.34</v>
      </c>
      <c r="B29">
        <v>370</v>
      </c>
      <c r="C29">
        <v>1936</v>
      </c>
      <c r="D29">
        <v>1802</v>
      </c>
      <c r="E29">
        <v>-2</v>
      </c>
      <c r="F29" s="3">
        <f>F28+Points_clefs[[#This Row],[Temps Section en minutes]]</f>
        <v>0.47322764041514043</v>
      </c>
      <c r="G29" s="3">
        <f>G28+Points_clefs[[#This Row],[Temps Section en minutes]]</f>
        <v>0.26489430708180711</v>
      </c>
      <c r="H29" s="3">
        <f>Points_clefs[[#This Row],[Temps estimé]]/24</f>
        <v>4.871794871794872E-3</v>
      </c>
      <c r="I29" t="s">
        <v>44</v>
      </c>
      <c r="J29">
        <f>Points_clefs[[#This Row],[Km]]-A28</f>
        <v>1.2100000000000009</v>
      </c>
      <c r="K29" s="1">
        <f>Points_clefs[[#This Row],[Distance]]/Points_clefs[[#This Row],[Temps Section en minutes]]/24</f>
        <v>10.348684210526322</v>
      </c>
      <c r="L29" s="8" t="s">
        <v>73</v>
      </c>
      <c r="M29">
        <f>Points_clefs[[#This Row],[D+]]-C28</f>
        <v>0</v>
      </c>
      <c r="N29">
        <f>-(Points_clefs[[#This Row],[D-]]-D28)</f>
        <v>-152</v>
      </c>
      <c r="O29">
        <f>IF(Points_clefs[[#This Row],[+ ou -]]="+",Points_clefs[[#This Row],[Cumul + bosse]],Points_clefs[[#This Row],[Cumul - Bosse]])</f>
        <v>-152</v>
      </c>
      <c r="P29" s="7">
        <v>-1300</v>
      </c>
      <c r="Q29">
        <f>Points_clefs[[#This Row],[Déniv primaire section]]/Points_clefs[[#This Row],[VA estimée]]</f>
        <v>0.11692307692307692</v>
      </c>
      <c r="R29" s="3"/>
    </row>
    <row r="30" spans="1:22">
      <c r="A30" s="1">
        <v>50</v>
      </c>
      <c r="B30">
        <v>511</v>
      </c>
      <c r="C30">
        <v>2093</v>
      </c>
      <c r="D30">
        <v>1818</v>
      </c>
      <c r="E30">
        <v>2</v>
      </c>
      <c r="F30" s="3">
        <f>F29+Points_clefs[[#This Row],[Temps Section en minutes]]</f>
        <v>0.48512157980907983</v>
      </c>
      <c r="G30" s="3">
        <f>G29+Points_clefs[[#This Row],[Temps Section en minutes]]</f>
        <v>0.27678824647574651</v>
      </c>
      <c r="H30" s="3">
        <f>Points_clefs[[#This Row],[Temps estimé]]/24</f>
        <v>1.1893939393939394E-2</v>
      </c>
      <c r="I30" t="s">
        <v>45</v>
      </c>
      <c r="J30">
        <f>Points_clefs[[#This Row],[Km]]-A29</f>
        <v>2.6599999999999966</v>
      </c>
      <c r="K30" s="1">
        <f>Points_clefs[[#This Row],[Distance]]/Points_clefs[[#This Row],[Temps Section en minutes]]/24</f>
        <v>9.3184713375796058</v>
      </c>
      <c r="L30" s="8" t="s">
        <v>72</v>
      </c>
      <c r="M30">
        <f>Points_clefs[[#This Row],[D+]]-C29</f>
        <v>157</v>
      </c>
      <c r="N30">
        <f>-(Points_clefs[[#This Row],[D-]]-D29)</f>
        <v>-16</v>
      </c>
      <c r="O30">
        <f>IF(Points_clefs[[#This Row],[+ ou -]]="+",Points_clefs[[#This Row],[Cumul + bosse]],Points_clefs[[#This Row],[Cumul - Bosse]])</f>
        <v>157</v>
      </c>
      <c r="P30" s="7">
        <v>550</v>
      </c>
      <c r="Q30">
        <f>Points_clefs[[#This Row],[Déniv primaire section]]/Points_clefs[[#This Row],[VA estimée]]</f>
        <v>0.28545454545454546</v>
      </c>
      <c r="R30" s="3"/>
    </row>
    <row r="31" spans="1:22">
      <c r="A31" s="1">
        <v>50.75</v>
      </c>
      <c r="B31">
        <v>461</v>
      </c>
      <c r="C31">
        <v>2100</v>
      </c>
      <c r="D31">
        <v>1875</v>
      </c>
      <c r="E31">
        <v>0</v>
      </c>
      <c r="F31" s="3">
        <f>F30+Points_clefs[[#This Row],[Temps Section en minutes]]</f>
        <v>0.48710074647574647</v>
      </c>
      <c r="G31" s="3">
        <f>G30+Points_clefs[[#This Row],[Temps Section en minutes]]</f>
        <v>0.27876741314241316</v>
      </c>
      <c r="H31" s="3">
        <f>Points_clefs[[#This Row],[Temps estimé]]/24</f>
        <v>1.9791666666666668E-3</v>
      </c>
      <c r="I31" t="s">
        <v>46</v>
      </c>
      <c r="J31">
        <f>Points_clefs[[#This Row],[Km]]-A30</f>
        <v>0.75</v>
      </c>
      <c r="K31" s="1">
        <f>Points_clefs[[#This Row],[Distance]]/Points_clefs[[#This Row],[Temps Section en minutes]]/24</f>
        <v>15.789473684210526</v>
      </c>
      <c r="L31" s="8" t="s">
        <v>73</v>
      </c>
      <c r="M31">
        <f>Points_clefs[[#This Row],[D+]]-C30</f>
        <v>7</v>
      </c>
      <c r="N31">
        <f>-(Points_clefs[[#This Row],[D-]]-D30)</f>
        <v>-57</v>
      </c>
      <c r="O31">
        <f>IF(Points_clefs[[#This Row],[+ ou -]]="+",Points_clefs[[#This Row],[Cumul + bosse]],Points_clefs[[#This Row],[Cumul - Bosse]])</f>
        <v>-57</v>
      </c>
      <c r="P31" s="7">
        <v>-1200</v>
      </c>
      <c r="Q31">
        <f>Points_clefs[[#This Row],[Déniv primaire section]]/Points_clefs[[#This Row],[VA estimée]]</f>
        <v>4.7500000000000001E-2</v>
      </c>
      <c r="R31" s="3"/>
    </row>
    <row r="32" spans="1:22">
      <c r="A32" s="1">
        <v>52.27</v>
      </c>
      <c r="B32">
        <v>715</v>
      </c>
      <c r="C32">
        <v>2354</v>
      </c>
      <c r="D32">
        <v>1875</v>
      </c>
      <c r="E32">
        <v>3</v>
      </c>
      <c r="F32" s="3">
        <f>F31+Points_clefs[[#This Row],[Temps Section en minutes]]</f>
        <v>0.50338279775779771</v>
      </c>
      <c r="G32" s="3">
        <f>G31+Points_clefs[[#This Row],[Temps Section en minutes]]</f>
        <v>0.29504946442446445</v>
      </c>
      <c r="H32" s="3">
        <f>Points_clefs[[#This Row],[Temps estimé]]/24</f>
        <v>1.628205128205128E-2</v>
      </c>
      <c r="I32" t="s">
        <v>76</v>
      </c>
      <c r="J32">
        <f>Points_clefs[[#This Row],[Km]]-A31</f>
        <v>1.5200000000000031</v>
      </c>
      <c r="K32" s="1">
        <f>Points_clefs[[#This Row],[Distance]]/Points_clefs[[#This Row],[Temps Section en minutes]]/24</f>
        <v>3.8897637795275677</v>
      </c>
      <c r="L32" s="8" t="s">
        <v>72</v>
      </c>
      <c r="M32">
        <f>Points_clefs[[#This Row],[D+]]-C31</f>
        <v>254</v>
      </c>
      <c r="N32">
        <f>-(Points_clefs[[#This Row],[D-]]-D31)</f>
        <v>0</v>
      </c>
      <c r="O32">
        <f>IF(Points_clefs[[#This Row],[+ ou -]]="+",Points_clefs[[#This Row],[Cumul + bosse]],Points_clefs[[#This Row],[Cumul - Bosse]])</f>
        <v>254</v>
      </c>
      <c r="P32" s="7">
        <v>650</v>
      </c>
      <c r="Q32">
        <f>Points_clefs[[#This Row],[Déniv primaire section]]/Points_clefs[[#This Row],[VA estimée]]</f>
        <v>0.39076923076923076</v>
      </c>
      <c r="R32" s="3"/>
      <c r="S32" t="s">
        <v>48</v>
      </c>
      <c r="U32" s="2">
        <v>8.3333333333333332E-3</v>
      </c>
      <c r="V32" s="1">
        <v>51.64</v>
      </c>
    </row>
    <row r="33" spans="1:22">
      <c r="A33" s="1">
        <v>53.18</v>
      </c>
      <c r="B33">
        <v>810</v>
      </c>
      <c r="C33">
        <v>2449</v>
      </c>
      <c r="D33">
        <v>1875</v>
      </c>
      <c r="E33">
        <v>0</v>
      </c>
      <c r="F33" s="3">
        <f>F32+Points_clefs[[#This Row],[Temps Section en minutes]]</f>
        <v>0.50903755966255959</v>
      </c>
      <c r="G33" s="3">
        <f>G32+Points_clefs[[#This Row],[Temps Section en minutes]]</f>
        <v>0.30070422632922633</v>
      </c>
      <c r="H33" s="3">
        <f>Points_clefs[[#This Row],[Temps estimé]]/24</f>
        <v>5.6547619047619046E-3</v>
      </c>
      <c r="I33" t="s">
        <v>49</v>
      </c>
      <c r="J33">
        <f>Points_clefs[[#This Row],[Km]]-A32</f>
        <v>0.90999999999999659</v>
      </c>
      <c r="K33" s="1">
        <f>Points_clefs[[#This Row],[Distance]]/Points_clefs[[#This Row],[Temps Section en minutes]]/24</f>
        <v>6.7052631578947119</v>
      </c>
      <c r="L33" s="8" t="s">
        <v>72</v>
      </c>
      <c r="M33">
        <f>Points_clefs[[#This Row],[D+]]-C32</f>
        <v>95</v>
      </c>
      <c r="N33">
        <f>-(Points_clefs[[#This Row],[D-]]-D32)</f>
        <v>0</v>
      </c>
      <c r="O33">
        <f>IF(Points_clefs[[#This Row],[+ ou -]]="+",Points_clefs[[#This Row],[Cumul + bosse]],Points_clefs[[#This Row],[Cumul - Bosse]])</f>
        <v>95</v>
      </c>
      <c r="P33" s="7">
        <v>700</v>
      </c>
      <c r="Q33">
        <f>Points_clefs[[#This Row],[Déniv primaire section]]/Points_clefs[[#This Row],[VA estimée]]</f>
        <v>0.1357142857142857</v>
      </c>
      <c r="R33" s="3"/>
      <c r="V33" s="1">
        <v>52.53</v>
      </c>
    </row>
    <row r="34" spans="1:22">
      <c r="A34" s="1">
        <v>53.87</v>
      </c>
      <c r="B34">
        <v>723</v>
      </c>
      <c r="C34">
        <v>2452</v>
      </c>
      <c r="D34">
        <v>1965</v>
      </c>
      <c r="E34">
        <v>1</v>
      </c>
      <c r="F34" s="3">
        <f>F33+Points_clefs[[#This Row],[Temps Section en minutes]]</f>
        <v>0.51216255966255964</v>
      </c>
      <c r="G34" s="3">
        <f>G33+Points_clefs[[#This Row],[Temps Section en minutes]]</f>
        <v>0.30382922632922632</v>
      </c>
      <c r="H34" s="3">
        <f>Points_clefs[[#This Row],[Temps estimé]]/24</f>
        <v>3.1249999999999997E-3</v>
      </c>
      <c r="I34" t="s">
        <v>50</v>
      </c>
      <c r="J34">
        <f>Points_clefs[[#This Row],[Km]]-A33</f>
        <v>0.68999999999999773</v>
      </c>
      <c r="K34" s="1">
        <f>Points_clefs[[#This Row],[Distance]]/Points_clefs[[#This Row],[Temps Section en minutes]]/24</f>
        <v>9.1999999999999709</v>
      </c>
      <c r="L34" s="8" t="s">
        <v>73</v>
      </c>
      <c r="M34">
        <f>Points_clefs[[#This Row],[D+]]-C33</f>
        <v>3</v>
      </c>
      <c r="N34">
        <f>-(Points_clefs[[#This Row],[D-]]-D33)</f>
        <v>-90</v>
      </c>
      <c r="O34">
        <f>IF(Points_clefs[[#This Row],[+ ou -]]="+",Points_clefs[[#This Row],[Cumul + bosse]],Points_clefs[[#This Row],[Cumul - Bosse]])</f>
        <v>-90</v>
      </c>
      <c r="P34" s="7">
        <v>-1200</v>
      </c>
      <c r="Q34">
        <f>Points_clefs[[#This Row],[Déniv primaire section]]/Points_clefs[[#This Row],[VA estimée]]</f>
        <v>7.4999999999999997E-2</v>
      </c>
      <c r="R34" s="3"/>
    </row>
    <row r="35" spans="1:22">
      <c r="A35" s="1">
        <v>54.98</v>
      </c>
      <c r="B35">
        <v>775</v>
      </c>
      <c r="C35">
        <v>2531</v>
      </c>
      <c r="D35">
        <v>1992</v>
      </c>
      <c r="E35">
        <v>0</v>
      </c>
      <c r="F35" s="3">
        <f>F34+Points_clefs[[#This Row],[Temps Section en minutes]]</f>
        <v>0.51764867077367072</v>
      </c>
      <c r="G35" s="3">
        <f>G34+Points_clefs[[#This Row],[Temps Section en minutes]]</f>
        <v>0.30931533744033746</v>
      </c>
      <c r="H35" s="3">
        <f>Points_clefs[[#This Row],[Temps estimé]]/24</f>
        <v>5.4861111111111109E-3</v>
      </c>
      <c r="I35" t="s">
        <v>51</v>
      </c>
      <c r="J35">
        <f>Points_clefs[[#This Row],[Km]]-A34</f>
        <v>1.1099999999999994</v>
      </c>
      <c r="K35" s="1">
        <f>Points_clefs[[#This Row],[Distance]]/Points_clefs[[#This Row],[Temps Section en minutes]]/24</f>
        <v>8.43037974683544</v>
      </c>
      <c r="L35" s="8" t="s">
        <v>72</v>
      </c>
      <c r="M35">
        <f>Points_clefs[[#This Row],[D+]]-C34</f>
        <v>79</v>
      </c>
      <c r="N35">
        <f>-(Points_clefs[[#This Row],[D-]]-D34)</f>
        <v>-27</v>
      </c>
      <c r="O35">
        <f>IF(Points_clefs[[#This Row],[+ ou -]]="+",Points_clefs[[#This Row],[Cumul + bosse]],Points_clefs[[#This Row],[Cumul - Bosse]])</f>
        <v>79</v>
      </c>
      <c r="P35" s="7">
        <v>600</v>
      </c>
      <c r="Q35">
        <f>Points_clefs[[#This Row],[Déniv primaire section]]/Points_clefs[[#This Row],[VA estimée]]</f>
        <v>0.13166666666666665</v>
      </c>
      <c r="R35" s="3"/>
      <c r="V35" s="1">
        <v>54.27</v>
      </c>
    </row>
    <row r="36" spans="1:22">
      <c r="A36" s="1">
        <v>55.65</v>
      </c>
      <c r="B36">
        <v>664</v>
      </c>
      <c r="C36">
        <v>2531</v>
      </c>
      <c r="D36">
        <v>2103</v>
      </c>
      <c r="E36">
        <v>0</v>
      </c>
      <c r="F36" s="3">
        <f>F35+Points_clefs[[#This Row],[Temps Section en minutes]]</f>
        <v>0.52150283744033743</v>
      </c>
      <c r="G36" s="3">
        <f>G35+Points_clefs[[#This Row],[Temps Section en minutes]]</f>
        <v>0.31316950410700412</v>
      </c>
      <c r="H36" s="3">
        <f>Points_clefs[[#This Row],[Temps estimé]]/24</f>
        <v>3.8541666666666668E-3</v>
      </c>
      <c r="I36" t="s">
        <v>52</v>
      </c>
      <c r="J36">
        <f>Points_clefs[[#This Row],[Km]]-A35</f>
        <v>0.67000000000000171</v>
      </c>
      <c r="K36" s="1">
        <f>Points_clefs[[#This Row],[Distance]]/Points_clefs[[#This Row],[Temps Section en minutes]]/24</f>
        <v>7.2432432432432607</v>
      </c>
      <c r="L36" s="8" t="s">
        <v>73</v>
      </c>
      <c r="M36">
        <f>Points_clefs[[#This Row],[D+]]-C35</f>
        <v>0</v>
      </c>
      <c r="N36">
        <f>-(Points_clefs[[#This Row],[D-]]-D35)</f>
        <v>-111</v>
      </c>
      <c r="O36">
        <f>IF(Points_clefs[[#This Row],[+ ou -]]="+",Points_clefs[[#This Row],[Cumul + bosse]],Points_clefs[[#This Row],[Cumul - Bosse]])</f>
        <v>-111</v>
      </c>
      <c r="P36" s="7">
        <v>-1200</v>
      </c>
      <c r="Q36">
        <f>Points_clefs[[#This Row],[Déniv primaire section]]/Points_clefs[[#This Row],[VA estimée]]</f>
        <v>9.2499999999999999E-2</v>
      </c>
      <c r="R36" s="3"/>
    </row>
    <row r="37" spans="1:22">
      <c r="A37" s="1">
        <v>57.47</v>
      </c>
      <c r="B37">
        <v>614</v>
      </c>
      <c r="C37">
        <v>2557</v>
      </c>
      <c r="D37">
        <v>2179</v>
      </c>
      <c r="E37">
        <v>-2</v>
      </c>
      <c r="F37" s="3">
        <f>F36+Points_clefs[[#This Row],[Temps Section en minutes]]</f>
        <v>0.52816950410700414</v>
      </c>
      <c r="G37" s="3">
        <f>G36+Points_clefs[[#This Row],[Temps Section en minutes]]</f>
        <v>0.31983617077367077</v>
      </c>
      <c r="H37" s="3">
        <f>Points_clefs[[#This Row],[Temps estimé]]/24</f>
        <v>6.6666666666666671E-3</v>
      </c>
      <c r="I37" t="s">
        <v>53</v>
      </c>
      <c r="J37">
        <f>Points_clefs[[#This Row],[Km]]-A36</f>
        <v>1.8200000000000003</v>
      </c>
      <c r="K37" s="1">
        <f>Points_clefs[[#This Row],[Distance]]/Points_clefs[[#This Row],[Temps Section en minutes]]/24</f>
        <v>11.375</v>
      </c>
      <c r="L37" s="8" t="s">
        <v>73</v>
      </c>
      <c r="M37">
        <f>Points_clefs[[#This Row],[D+]]-C36</f>
        <v>26</v>
      </c>
      <c r="N37">
        <f>-(Points_clefs[[#This Row],[D-]]-D36)</f>
        <v>-76</v>
      </c>
      <c r="O37">
        <f>IF(Points_clefs[[#This Row],[+ ou -]]="+",Points_clefs[[#This Row],[Cumul + bosse]],Points_clefs[[#This Row],[Cumul - Bosse]])</f>
        <v>-76</v>
      </c>
      <c r="P37" s="7">
        <v>-475</v>
      </c>
      <c r="Q37">
        <f>Points_clefs[[#This Row],[Déniv primaire section]]/Points_clefs[[#This Row],[VA estimée]]</f>
        <v>0.16</v>
      </c>
      <c r="R37" s="3"/>
      <c r="V37" s="1">
        <v>56.85</v>
      </c>
    </row>
    <row r="38" spans="1:22">
      <c r="A38" s="1">
        <v>58.09</v>
      </c>
      <c r="B38">
        <v>695</v>
      </c>
      <c r="C38">
        <v>2638</v>
      </c>
      <c r="D38">
        <v>2179</v>
      </c>
      <c r="E38">
        <v>0</v>
      </c>
      <c r="F38" s="3">
        <f>F37+Points_clefs[[#This Row],[Temps Section en minutes]]</f>
        <v>0.53491950410700417</v>
      </c>
      <c r="G38" s="3">
        <f>G37+Points_clefs[[#This Row],[Temps Section en minutes]]</f>
        <v>0.32658617077367075</v>
      </c>
      <c r="H38" s="3">
        <f>Points_clefs[[#This Row],[Temps estimé]]/24</f>
        <v>6.7499999999999999E-3</v>
      </c>
      <c r="I38" t="s">
        <v>54</v>
      </c>
      <c r="J38">
        <f>Points_clefs[[#This Row],[Km]]-A37</f>
        <v>0.62000000000000455</v>
      </c>
      <c r="K38" s="1">
        <f>Points_clefs[[#This Row],[Distance]]/Points_clefs[[#This Row],[Temps Section en minutes]]/24</f>
        <v>3.8271604938271886</v>
      </c>
      <c r="L38" s="8" t="s">
        <v>72</v>
      </c>
      <c r="M38">
        <f>Points_clefs[[#This Row],[D+]]-C37</f>
        <v>81</v>
      </c>
      <c r="N38">
        <f>-(Points_clefs[[#This Row],[D-]]-D37)</f>
        <v>0</v>
      </c>
      <c r="O38">
        <f>IF(Points_clefs[[#This Row],[+ ou -]]="+",Points_clefs[[#This Row],[Cumul + bosse]],Points_clefs[[#This Row],[Cumul - Bosse]])</f>
        <v>81</v>
      </c>
      <c r="P38" s="7">
        <v>500</v>
      </c>
      <c r="Q38">
        <f>Points_clefs[[#This Row],[Déniv primaire section]]/Points_clefs[[#This Row],[VA estimée]]</f>
        <v>0.16200000000000001</v>
      </c>
      <c r="R38" s="3"/>
    </row>
    <row r="39" spans="1:22">
      <c r="A39" s="1">
        <v>58.25</v>
      </c>
      <c r="B39">
        <v>726</v>
      </c>
      <c r="C39">
        <v>2669</v>
      </c>
      <c r="D39">
        <v>2179</v>
      </c>
      <c r="E39">
        <v>2</v>
      </c>
      <c r="F39" s="3">
        <f>F38+Points_clefs[[#This Row],[Temps Section en minutes]]</f>
        <v>0.53750283744033756</v>
      </c>
      <c r="G39" s="3">
        <f>G38+Points_clefs[[#This Row],[Temps Section en minutes]]</f>
        <v>0.32916950410700407</v>
      </c>
      <c r="H39" s="3">
        <f>Points_clefs[[#This Row],[Temps estimé]]/24</f>
        <v>2.5833333333333333E-3</v>
      </c>
      <c r="I39" t="s">
        <v>55</v>
      </c>
      <c r="J39">
        <f>Points_clefs[[#This Row],[Km]]-A38</f>
        <v>0.15999999999999659</v>
      </c>
      <c r="K39" s="1">
        <f>Points_clefs[[#This Row],[Distance]]/Points_clefs[[#This Row],[Temps Section en minutes]]/24</f>
        <v>2.5806451612902674</v>
      </c>
      <c r="L39" s="8" t="s">
        <v>72</v>
      </c>
      <c r="M39">
        <f>Points_clefs[[#This Row],[D+]]-C38</f>
        <v>31</v>
      </c>
      <c r="N39">
        <f>-(Points_clefs[[#This Row],[D-]]-D38)</f>
        <v>0</v>
      </c>
      <c r="O39">
        <f>IF(Points_clefs[[#This Row],[+ ou -]]="+",Points_clefs[[#This Row],[Cumul + bosse]],Points_clefs[[#This Row],[Cumul - Bosse]])</f>
        <v>31</v>
      </c>
      <c r="P39" s="7">
        <v>500</v>
      </c>
      <c r="Q39">
        <f>Points_clefs[[#This Row],[Déniv primaire section]]/Points_clefs[[#This Row],[VA estimée]]</f>
        <v>6.2E-2</v>
      </c>
      <c r="R39" s="3"/>
      <c r="V39" s="1">
        <v>57.66</v>
      </c>
    </row>
    <row r="40" spans="1:22">
      <c r="A40" s="1">
        <v>58.97</v>
      </c>
      <c r="B40">
        <v>665</v>
      </c>
      <c r="C40">
        <v>2672</v>
      </c>
      <c r="D40">
        <v>2243</v>
      </c>
      <c r="E40">
        <v>3</v>
      </c>
      <c r="F40" s="3">
        <f>F39+Points_clefs[[#This Row],[Temps Section en minutes]]</f>
        <v>0.54016950410700426</v>
      </c>
      <c r="G40" s="3">
        <f>G39+Points_clefs[[#This Row],[Temps Section en minutes]]</f>
        <v>0.33183617077367072</v>
      </c>
      <c r="H40" s="3">
        <f>Points_clefs[[#This Row],[Temps estimé]]/24</f>
        <v>2.6666666666666666E-3</v>
      </c>
      <c r="I40" t="s">
        <v>56</v>
      </c>
      <c r="J40">
        <f>Points_clefs[[#This Row],[Km]]-A39</f>
        <v>0.71999999999999886</v>
      </c>
      <c r="K40" s="1">
        <f>Points_clefs[[#This Row],[Distance]]/Points_clefs[[#This Row],[Temps Section en minutes]]/24</f>
        <v>11.249999999999984</v>
      </c>
      <c r="L40" s="8" t="s">
        <v>73</v>
      </c>
      <c r="M40">
        <f>Points_clefs[[#This Row],[D+]]-C39</f>
        <v>3</v>
      </c>
      <c r="N40">
        <f>-(Points_clefs[[#This Row],[D-]]-D39)</f>
        <v>-64</v>
      </c>
      <c r="O40">
        <f>IF(Points_clefs[[#This Row],[+ ou -]]="+",Points_clefs[[#This Row],[Cumul + bosse]],Points_clefs[[#This Row],[Cumul - Bosse]])</f>
        <v>-64</v>
      </c>
      <c r="P40" s="7">
        <v>-1000</v>
      </c>
      <c r="Q40">
        <f>Points_clefs[[#This Row],[Déniv primaire section]]/Points_clefs[[#This Row],[VA estimée]]</f>
        <v>6.4000000000000001E-2</v>
      </c>
      <c r="R40" s="3"/>
      <c r="V40" s="1">
        <v>58.34</v>
      </c>
    </row>
    <row r="41" spans="1:22">
      <c r="A41" s="1">
        <v>60.33</v>
      </c>
      <c r="B41">
        <v>694</v>
      </c>
      <c r="C41">
        <v>2715</v>
      </c>
      <c r="D41">
        <v>2257</v>
      </c>
      <c r="E41">
        <v>0</v>
      </c>
      <c r="F41" s="3">
        <f>F40+Points_clefs[[#This Row],[Temps Section en minutes]]</f>
        <v>0.54528855172605184</v>
      </c>
      <c r="G41" s="3">
        <f>G40+Points_clefs[[#This Row],[Temps Section en minutes]]</f>
        <v>0.33695521839271836</v>
      </c>
      <c r="H41" s="3">
        <f>Points_clefs[[#This Row],[Temps estimé]]/24</f>
        <v>5.1190476190476194E-3</v>
      </c>
      <c r="I41" t="s">
        <v>57</v>
      </c>
      <c r="J41">
        <f>Points_clefs[[#This Row],[Km]]-A40</f>
        <v>1.3599999999999994</v>
      </c>
      <c r="K41" s="1">
        <f>Points_clefs[[#This Row],[Distance]]/Points_clefs[[#This Row],[Temps Section en minutes]]/24</f>
        <v>11.069767441860458</v>
      </c>
      <c r="L41" s="8" t="s">
        <v>72</v>
      </c>
      <c r="M41">
        <f>Points_clefs[[#This Row],[D+]]-C40</f>
        <v>43</v>
      </c>
      <c r="N41">
        <f>-(Points_clefs[[#This Row],[D-]]-D40)</f>
        <v>-14</v>
      </c>
      <c r="O41">
        <f>IF(Points_clefs[[#This Row],[+ ou -]]="+",Points_clefs[[#This Row],[Cumul + bosse]],Points_clefs[[#This Row],[Cumul - Bosse]])</f>
        <v>43</v>
      </c>
      <c r="P41" s="7">
        <v>350</v>
      </c>
      <c r="Q41">
        <f>Points_clefs[[#This Row],[Déniv primaire section]]/Points_clefs[[#This Row],[VA estimée]]</f>
        <v>0.12285714285714286</v>
      </c>
      <c r="R41" s="3"/>
      <c r="V41" s="1">
        <v>59.32</v>
      </c>
    </row>
    <row r="42" spans="1:22">
      <c r="A42" s="1">
        <v>60.65</v>
      </c>
      <c r="B42">
        <v>649</v>
      </c>
      <c r="C42">
        <v>2715</v>
      </c>
      <c r="D42">
        <v>2302</v>
      </c>
      <c r="E42">
        <v>-3</v>
      </c>
      <c r="F42" s="3">
        <f>F41+Points_clefs[[#This Row],[Temps Section en minutes]]</f>
        <v>0.55600283744033752</v>
      </c>
      <c r="G42" s="3">
        <f>G41+Points_clefs[[#This Row],[Temps Section en minutes]]</f>
        <v>0.34766950410700409</v>
      </c>
      <c r="H42" s="3">
        <f>Points_clefs[[#This Row],[Temps estimé]]/24</f>
        <v>1.0714285714285713E-2</v>
      </c>
      <c r="I42" t="s">
        <v>77</v>
      </c>
      <c r="J42">
        <f>Points_clefs[[#This Row],[Km]]-A41</f>
        <v>0.32000000000000028</v>
      </c>
      <c r="K42" s="1">
        <f>Points_clefs[[#This Row],[Distance]]/Points_clefs[[#This Row],[Temps Section en minutes]]/24</f>
        <v>1.2444444444444458</v>
      </c>
      <c r="L42" s="8" t="s">
        <v>73</v>
      </c>
      <c r="M42">
        <f>Points_clefs[[#This Row],[D+]]-C41</f>
        <v>0</v>
      </c>
      <c r="N42">
        <f>-(Points_clefs[[#This Row],[D-]]-D41)</f>
        <v>-45</v>
      </c>
      <c r="O42">
        <f>IF(Points_clefs[[#This Row],[+ ou -]]="+",Points_clefs[[#This Row],[Cumul + bosse]],Points_clefs[[#This Row],[Cumul - Bosse]])</f>
        <v>-45</v>
      </c>
      <c r="P42" s="7">
        <v>-175</v>
      </c>
      <c r="Q42">
        <f>Points_clefs[[#This Row],[Déniv primaire section]]/Points_clefs[[#This Row],[VA estimée]]</f>
        <v>0.25714285714285712</v>
      </c>
      <c r="R42" s="3"/>
      <c r="S42" t="s">
        <v>65</v>
      </c>
      <c r="U42" s="2">
        <v>6.9444444444444441E-3</v>
      </c>
      <c r="V42" s="1">
        <v>60.07</v>
      </c>
    </row>
    <row r="43" spans="1:22">
      <c r="A43" s="1">
        <v>61.13</v>
      </c>
      <c r="B43">
        <v>768</v>
      </c>
      <c r="C43">
        <v>2840</v>
      </c>
      <c r="D43">
        <v>2308</v>
      </c>
      <c r="E43">
        <v>16</v>
      </c>
      <c r="F43" s="3">
        <f>F42+Points_clefs[[#This Row],[Temps Section en minutes]]</f>
        <v>0.56641950410700415</v>
      </c>
      <c r="G43" s="3">
        <f>G42+Points_clefs[[#This Row],[Temps Section en minutes]]</f>
        <v>0.35808617077367078</v>
      </c>
      <c r="H43" s="3">
        <f>Points_clefs[[#This Row],[Temps estimé]]/24</f>
        <v>1.0416666666666666E-2</v>
      </c>
      <c r="I43" t="s">
        <v>59</v>
      </c>
      <c r="J43">
        <f>Points_clefs[[#This Row],[Km]]-A42</f>
        <v>0.48000000000000398</v>
      </c>
      <c r="K43" s="1">
        <f>Points_clefs[[#This Row],[Distance]]/Points_clefs[[#This Row],[Temps Section en minutes]]/24</f>
        <v>1.9200000000000159</v>
      </c>
      <c r="L43" s="8" t="s">
        <v>72</v>
      </c>
      <c r="M43">
        <f>Points_clefs[[#This Row],[D+]]-C42</f>
        <v>125</v>
      </c>
      <c r="N43">
        <f>-(Points_clefs[[#This Row],[D-]]-D42)</f>
        <v>-6</v>
      </c>
      <c r="O43">
        <f>IF(Points_clefs[[#This Row],[+ ou -]]="+",Points_clefs[[#This Row],[Cumul + bosse]],Points_clefs[[#This Row],[Cumul - Bosse]])</f>
        <v>125</v>
      </c>
      <c r="P43" s="7">
        <v>500</v>
      </c>
      <c r="Q43">
        <f>Points_clefs[[#This Row],[Déniv primaire section]]/Points_clefs[[#This Row],[VA estimée]]</f>
        <v>0.25</v>
      </c>
      <c r="R43" s="3"/>
    </row>
    <row r="44" spans="1:22">
      <c r="A44" s="1">
        <v>62.54</v>
      </c>
      <c r="B44">
        <v>1086</v>
      </c>
      <c r="C44">
        <v>3158</v>
      </c>
      <c r="D44">
        <v>2308</v>
      </c>
      <c r="E44">
        <v>0</v>
      </c>
      <c r="F44" s="3">
        <f>F43+Points_clefs[[#This Row],[Temps Section en minutes]]</f>
        <v>0.59586394855144864</v>
      </c>
      <c r="G44" s="3">
        <f>G43+Points_clefs[[#This Row],[Temps Section en minutes]]</f>
        <v>0.38753061521811522</v>
      </c>
      <c r="H44" s="3">
        <f>Points_clefs[[#This Row],[Temps estimé]]/24</f>
        <v>2.9444444444444443E-2</v>
      </c>
      <c r="I44" t="s">
        <v>60</v>
      </c>
      <c r="J44">
        <f>Points_clefs[[#This Row],[Km]]-A43</f>
        <v>1.4099999999999966</v>
      </c>
      <c r="K44" s="1">
        <f>Points_clefs[[#This Row],[Distance]]/Points_clefs[[#This Row],[Temps Section en minutes]]/24</f>
        <v>1.9952830188679196</v>
      </c>
      <c r="L44" s="8" t="s">
        <v>72</v>
      </c>
      <c r="M44">
        <f>Points_clefs[[#This Row],[D+]]-C43</f>
        <v>318</v>
      </c>
      <c r="N44">
        <f>-(Points_clefs[[#This Row],[D-]]-D43)</f>
        <v>0</v>
      </c>
      <c r="O44">
        <f>IF(Points_clefs[[#This Row],[+ ou -]]="+",Points_clefs[[#This Row],[Cumul + bosse]],Points_clefs[[#This Row],[Cumul - Bosse]])</f>
        <v>318</v>
      </c>
      <c r="P44" s="7">
        <v>450</v>
      </c>
      <c r="Q44">
        <f>Points_clefs[[#This Row],[Déniv primaire section]]/Points_clefs[[#This Row],[VA estimée]]</f>
        <v>0.70666666666666667</v>
      </c>
      <c r="R44" s="3"/>
    </row>
    <row r="45" spans="1:22">
      <c r="A45" s="1">
        <v>63.35</v>
      </c>
      <c r="B45">
        <v>1209</v>
      </c>
      <c r="C45">
        <v>3289</v>
      </c>
      <c r="D45">
        <v>2316</v>
      </c>
      <c r="E45">
        <v>15</v>
      </c>
      <c r="F45" s="3">
        <f>F44+Points_clefs[[#This Row],[Temps Section en minutes]]</f>
        <v>0.60678061521811533</v>
      </c>
      <c r="G45" s="3">
        <f>G44+Points_clefs[[#This Row],[Temps Section en minutes]]</f>
        <v>0.3984472818847819</v>
      </c>
      <c r="H45" s="3">
        <f>Points_clefs[[#This Row],[Temps estimé]]/24</f>
        <v>1.0916666666666667E-2</v>
      </c>
      <c r="I45" t="s">
        <v>40</v>
      </c>
      <c r="J45">
        <f>Points_clefs[[#This Row],[Km]]-A44</f>
        <v>0.81000000000000227</v>
      </c>
      <c r="K45" s="1">
        <f>Points_clefs[[#This Row],[Distance]]/Points_clefs[[#This Row],[Temps Section en minutes]]/24</f>
        <v>3.0916030534351235</v>
      </c>
      <c r="L45" s="8" t="s">
        <v>72</v>
      </c>
      <c r="M45">
        <f>Points_clefs[[#This Row],[D+]]-C44</f>
        <v>131</v>
      </c>
      <c r="N45">
        <f>-(Points_clefs[[#This Row],[D-]]-D44)</f>
        <v>-8</v>
      </c>
      <c r="O45">
        <f>IF(Points_clefs[[#This Row],[+ ou -]]="+",Points_clefs[[#This Row],[Cumul + bosse]],Points_clefs[[#This Row],[Cumul - Bosse]])</f>
        <v>131</v>
      </c>
      <c r="P45" s="7">
        <v>500</v>
      </c>
      <c r="Q45">
        <f>Points_clefs[[#This Row],[Déniv primaire section]]/Points_clefs[[#This Row],[VA estimée]]</f>
        <v>0.26200000000000001</v>
      </c>
      <c r="R45" s="3"/>
    </row>
    <row r="46" spans="1:22">
      <c r="A46" s="1">
        <v>64.2</v>
      </c>
      <c r="B46">
        <v>1395</v>
      </c>
      <c r="C46">
        <v>3475</v>
      </c>
      <c r="D46">
        <v>2316</v>
      </c>
      <c r="E46">
        <v>2</v>
      </c>
      <c r="F46" s="3">
        <f>F45+Points_clefs[[#This Row],[Temps Section en minutes]]</f>
        <v>0.62400283744033758</v>
      </c>
      <c r="G46" s="3">
        <f>G45+Points_clefs[[#This Row],[Temps Section en minutes]]</f>
        <v>0.4156695041070041</v>
      </c>
      <c r="H46" s="3">
        <f>Points_clefs[[#This Row],[Temps estimé]]/24</f>
        <v>1.7222222222222222E-2</v>
      </c>
      <c r="I46" t="s">
        <v>61</v>
      </c>
      <c r="J46">
        <f>Points_clefs[[#This Row],[Km]]-A45</f>
        <v>0.85000000000000142</v>
      </c>
      <c r="K46" s="1">
        <f>Points_clefs[[#This Row],[Distance]]/Points_clefs[[#This Row],[Temps Section en minutes]]/24</f>
        <v>2.0564516129032291</v>
      </c>
      <c r="L46" s="8" t="s">
        <v>72</v>
      </c>
      <c r="M46">
        <f>Points_clefs[[#This Row],[D+]]-C45</f>
        <v>186</v>
      </c>
      <c r="N46">
        <f>-(Points_clefs[[#This Row],[D-]]-D45)</f>
        <v>0</v>
      </c>
      <c r="O46">
        <f>IF(Points_clefs[[#This Row],[+ ou -]]="+",Points_clefs[[#This Row],[Cumul + bosse]],Points_clefs[[#This Row],[Cumul - Bosse]])</f>
        <v>186</v>
      </c>
      <c r="P46" s="7">
        <v>450</v>
      </c>
      <c r="Q46">
        <f>Points_clefs[[#This Row],[Déniv primaire section]]/Points_clefs[[#This Row],[VA estimée]]</f>
        <v>0.41333333333333333</v>
      </c>
      <c r="R46" s="3"/>
    </row>
    <row r="47" spans="1:22">
      <c r="A47" s="1">
        <v>65.59</v>
      </c>
      <c r="B47">
        <v>1487</v>
      </c>
      <c r="C47">
        <v>3577</v>
      </c>
      <c r="D47">
        <v>2326</v>
      </c>
      <c r="E47">
        <v>-4</v>
      </c>
      <c r="F47" s="3">
        <f>F46+Points_clefs[[#This Row],[Temps Section en minutes]]</f>
        <v>0.63250283744033753</v>
      </c>
      <c r="G47" s="3">
        <f>G46+Points_clefs[[#This Row],[Temps Section en minutes]]</f>
        <v>0.4241695041070041</v>
      </c>
      <c r="H47" s="3">
        <f>Points_clefs[[#This Row],[Temps estimé]]/24</f>
        <v>8.4999999999999989E-3</v>
      </c>
      <c r="I47" t="s">
        <v>62</v>
      </c>
      <c r="J47">
        <f>Points_clefs[[#This Row],[Km]]-A46</f>
        <v>1.3900000000000006</v>
      </c>
      <c r="K47" s="1">
        <f>Points_clefs[[#This Row],[Distance]]/Points_clefs[[#This Row],[Temps Section en minutes]]/24</f>
        <v>6.8137254901960818</v>
      </c>
      <c r="L47" s="8" t="s">
        <v>72</v>
      </c>
      <c r="M47">
        <f>Points_clefs[[#This Row],[D+]]-C46</f>
        <v>102</v>
      </c>
      <c r="N47">
        <f>-(Points_clefs[[#This Row],[D-]]-D46)</f>
        <v>-10</v>
      </c>
      <c r="O47">
        <f>IF(Points_clefs[[#This Row],[+ ou -]]="+",Points_clefs[[#This Row],[Cumul + bosse]],Points_clefs[[#This Row],[Cumul - Bosse]])</f>
        <v>102</v>
      </c>
      <c r="P47" s="7">
        <v>500</v>
      </c>
      <c r="Q47">
        <f>Points_clefs[[#This Row],[Déniv primaire section]]/Points_clefs[[#This Row],[VA estimée]]</f>
        <v>0.20399999999999999</v>
      </c>
      <c r="R47" s="3"/>
      <c r="V47" s="1">
        <v>65.040000000000006</v>
      </c>
    </row>
    <row r="48" spans="1:22">
      <c r="A48" s="1">
        <v>67.17</v>
      </c>
      <c r="B48">
        <v>1468</v>
      </c>
      <c r="C48">
        <v>3602</v>
      </c>
      <c r="D48">
        <v>2370</v>
      </c>
      <c r="E48">
        <v>-2</v>
      </c>
      <c r="F48" s="3">
        <f>F47+Points_clefs[[#This Row],[Temps Section en minutes]]</f>
        <v>0.6377111707736709</v>
      </c>
      <c r="G48" s="3">
        <f>G47+Points_clefs[[#This Row],[Temps Section en minutes]]</f>
        <v>0.42937783744033742</v>
      </c>
      <c r="H48" s="3">
        <f>Points_clefs[[#This Row],[Temps estimé]]/24</f>
        <v>5.208333333333333E-3</v>
      </c>
      <c r="I48" t="s">
        <v>63</v>
      </c>
      <c r="J48">
        <f>Points_clefs[[#This Row],[Km]]-A47</f>
        <v>1.5799999999999983</v>
      </c>
      <c r="K48" s="1">
        <f>Points_clefs[[#This Row],[Distance]]/Points_clefs[[#This Row],[Temps Section en minutes]]/24</f>
        <v>12.639999999999986</v>
      </c>
      <c r="L48" s="8" t="s">
        <v>72</v>
      </c>
      <c r="M48">
        <f>Points_clefs[[#This Row],[D+]]-C47</f>
        <v>25</v>
      </c>
      <c r="N48">
        <f>-(Points_clefs[[#This Row],[D-]]-D47)</f>
        <v>-44</v>
      </c>
      <c r="O48">
        <f>IF(Points_clefs[[#This Row],[+ ou -]]="+",Points_clefs[[#This Row],[Cumul + bosse]],Points_clefs[[#This Row],[Cumul - Bosse]])</f>
        <v>25</v>
      </c>
      <c r="P48" s="7">
        <v>200</v>
      </c>
      <c r="Q48">
        <f>Points_clefs[[#This Row],[Déniv primaire section]]/Points_clefs[[#This Row],[VA estimée]]</f>
        <v>0.125</v>
      </c>
      <c r="R48" s="3"/>
      <c r="V48" s="1">
        <v>66.59</v>
      </c>
    </row>
    <row r="49" spans="1:22">
      <c r="A49" s="1">
        <v>74.459999999999994</v>
      </c>
      <c r="B49">
        <v>236</v>
      </c>
      <c r="C49">
        <v>3604</v>
      </c>
      <c r="D49">
        <v>3604</v>
      </c>
      <c r="E49">
        <v>2</v>
      </c>
      <c r="F49" s="3">
        <f>F48+Points_clefs[[#This Row],[Temps Section en minutes]]</f>
        <v>0.67198894855144864</v>
      </c>
      <c r="G49" s="3">
        <f>G48+Points_clefs[[#This Row],[Temps Section en minutes]]</f>
        <v>0.46365561521811521</v>
      </c>
      <c r="H49" s="3">
        <f>Points_clefs[[#This Row],[Temps estimé]]/24</f>
        <v>3.4277777777777775E-2</v>
      </c>
      <c r="I49" t="s">
        <v>64</v>
      </c>
      <c r="J49">
        <f>Points_clefs[[#This Row],[Km]]-A48</f>
        <v>7.289999999999992</v>
      </c>
      <c r="K49" s="1">
        <f>Points_clefs[[#This Row],[Distance]]/Points_clefs[[#This Row],[Temps Section en minutes]]/24</f>
        <v>8.8614262560777863</v>
      </c>
      <c r="L49" s="8" t="s">
        <v>73</v>
      </c>
      <c r="M49">
        <f>Points_clefs[[#This Row],[D+]]-C48</f>
        <v>2</v>
      </c>
      <c r="N49">
        <f>-(Points_clefs[[#This Row],[D-]]-D48)</f>
        <v>-1234</v>
      </c>
      <c r="O49">
        <f>IF(Points_clefs[[#This Row],[+ ou -]]="+",Points_clefs[[#This Row],[Cumul + bosse]],Points_clefs[[#This Row],[Cumul - Bosse]])</f>
        <v>-1234</v>
      </c>
      <c r="P49" s="7">
        <v>-1500</v>
      </c>
      <c r="Q49">
        <f>Points_clefs[[#This Row],[Déniv primaire section]]/Points_clefs[[#This Row],[VA estimée]]</f>
        <v>0.82266666666666666</v>
      </c>
      <c r="R49" s="3"/>
      <c r="V49" s="1">
        <v>73.510000000000005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tabprofil_GTL_75</vt:lpstr>
      <vt:lpstr>Points Clefs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Largeault, Franck</dc:creator>
  <cp:lastModifiedBy>Franck Largeault</cp:lastModifiedBy>
  <dcterms:created xsi:type="dcterms:W3CDTF">2017-09-12T11:06:22Z</dcterms:created>
  <dcterms:modified xsi:type="dcterms:W3CDTF">2017-10-21T09:41:24Z</dcterms:modified>
</cp:coreProperties>
</file>